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абота\НИКом\ПРОИЗВОДСТВО\ЦЕНЫ\ЦЕНЫ ЩУ-П НИКОМ\ПРАЙСЫ\ЩУ-П для вентиляторов\"/>
    </mc:Choice>
  </mc:AlternateContent>
  <xr:revisionPtr revIDLastSave="0" documentId="13_ncr:1_{F93A80A5-8857-409D-8953-6B6B2337BD60}" xr6:coauthVersionLast="45" xr6:coauthVersionMax="47" xr10:uidLastSave="{00000000-0000-0000-0000-000000000000}"/>
  <workbookProtection workbookAlgorithmName="SHA-512" workbookHashValue="zmh1Ahf4/TjRTpwFmGf4d3WDgEeZDQang4jYkZvSKK2truA8IXIc+GAGQl4Ks+vWf1fpdLetMq0MJsPHvJ/9IA==" workbookSaltValue="hnSpjB7q/vy4Cb9Q/s29vw==" workbookSpinCount="100000" lockStructure="1"/>
  <bookViews>
    <workbookView xWindow="-120" yWindow="-120" windowWidth="29040" windowHeight="15840" xr2:uid="{00000000-000D-0000-FFFF-FFFF00000000}"/>
  </bookViews>
  <sheets>
    <sheet name="1 Вент(NС)" sheetId="31" r:id="rId1"/>
    <sheet name="1 Вент(DC)" sheetId="33" r:id="rId2"/>
    <sheet name="1 Вент(NO)" sheetId="25" r:id="rId3"/>
    <sheet name="1 Вент МГН (NC)" sheetId="32" r:id="rId4"/>
    <sheet name="1 Вент МГН (NO)" sheetId="21" r:id="rId5"/>
    <sheet name="1 Вент+ЭК МГН" sheetId="30" r:id="rId6"/>
    <sheet name="1 Вент c Кр+ЭК МГН" sheetId="29" r:id="rId7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1" l="1"/>
  <c r="L5" i="21" s="1"/>
  <c r="L6" i="21" s="1"/>
  <c r="L7" i="21" s="1"/>
  <c r="L8" i="21" s="1"/>
  <c r="L9" i="21" s="1"/>
  <c r="L10" i="21" s="1"/>
  <c r="L11" i="21" s="1"/>
  <c r="L12" i="21" s="1"/>
  <c r="L13" i="21" s="1"/>
  <c r="L14" i="21" s="1"/>
  <c r="L15" i="21" s="1"/>
  <c r="L16" i="21" s="1"/>
  <c r="L4" i="30"/>
  <c r="L5" i="30" s="1"/>
  <c r="L4" i="29"/>
  <c r="L5" i="29" s="1"/>
  <c r="C3" i="29"/>
  <c r="C4" i="29"/>
  <c r="C3" i="30"/>
  <c r="L6" i="29" l="1"/>
  <c r="C5" i="29"/>
  <c r="L6" i="30"/>
  <c r="C5" i="30"/>
  <c r="C4" i="30"/>
  <c r="L7" i="29"/>
  <c r="C6" i="29"/>
  <c r="C4" i="21"/>
  <c r="C5" i="21"/>
  <c r="C6" i="21"/>
  <c r="C7" i="21"/>
  <c r="C8" i="21"/>
  <c r="C9" i="21"/>
  <c r="C10" i="21"/>
  <c r="C11" i="21"/>
  <c r="C12" i="21"/>
  <c r="C13" i="21"/>
  <c r="C14" i="21"/>
  <c r="C15" i="21"/>
  <c r="C16" i="21"/>
  <c r="C3" i="21"/>
  <c r="C4" i="32"/>
  <c r="C5" i="32"/>
  <c r="C6" i="32"/>
  <c r="C7" i="32"/>
  <c r="C8" i="32"/>
  <c r="C9" i="32"/>
  <c r="C10" i="32"/>
  <c r="C11" i="32"/>
  <c r="C12" i="32"/>
  <c r="C13" i="32"/>
  <c r="C14" i="32"/>
  <c r="C15" i="32"/>
  <c r="C16" i="32"/>
  <c r="C3" i="32"/>
  <c r="C3" i="25"/>
  <c r="L4" i="25"/>
  <c r="L5" i="25" s="1"/>
  <c r="L6" i="25" s="1"/>
  <c r="L7" i="25" s="1"/>
  <c r="L8" i="25" s="1"/>
  <c r="L9" i="25" s="1"/>
  <c r="L10" i="25" s="1"/>
  <c r="L11" i="25" s="1"/>
  <c r="L12" i="25" s="1"/>
  <c r="L13" i="25" s="1"/>
  <c r="L14" i="25" s="1"/>
  <c r="L15" i="25" s="1"/>
  <c r="L16" i="25" s="1"/>
  <c r="L17" i="25" s="1"/>
  <c r="L18" i="25" s="1"/>
  <c r="C18" i="25" s="1"/>
  <c r="K4" i="33"/>
  <c r="K5" i="33"/>
  <c r="K6" i="33"/>
  <c r="K7" i="33"/>
  <c r="K8" i="33"/>
  <c r="K9" i="33"/>
  <c r="K10" i="33"/>
  <c r="K11" i="33"/>
  <c r="K12" i="33"/>
  <c r="K13" i="33"/>
  <c r="K14" i="33"/>
  <c r="K15" i="33"/>
  <c r="K16" i="33"/>
  <c r="K17" i="33"/>
  <c r="K18" i="33"/>
  <c r="K3" i="33"/>
  <c r="C3" i="33" s="1"/>
  <c r="L4" i="33"/>
  <c r="C4" i="33" s="1"/>
  <c r="L7" i="30" l="1"/>
  <c r="C6" i="30"/>
  <c r="L8" i="29"/>
  <c r="C7" i="29"/>
  <c r="C15" i="25"/>
  <c r="C14" i="25"/>
  <c r="C12" i="25"/>
  <c r="C11" i="25"/>
  <c r="C10" i="25"/>
  <c r="C13" i="25"/>
  <c r="C9" i="25"/>
  <c r="C8" i="25"/>
  <c r="C7" i="25"/>
  <c r="C6" i="25"/>
  <c r="C17" i="25"/>
  <c r="C5" i="25"/>
  <c r="C16" i="25"/>
  <c r="C4" i="25"/>
  <c r="L5" i="33"/>
  <c r="C3" i="31"/>
  <c r="L8" i="30" l="1"/>
  <c r="C7" i="30"/>
  <c r="L9" i="29"/>
  <c r="C8" i="29"/>
  <c r="L6" i="33"/>
  <c r="C5" i="33"/>
  <c r="L9" i="30" l="1"/>
  <c r="C8" i="30"/>
  <c r="C9" i="29"/>
  <c r="L10" i="29"/>
  <c r="C6" i="33"/>
  <c r="L7" i="33"/>
  <c r="C9" i="30" l="1"/>
  <c r="L10" i="30"/>
  <c r="C10" i="29"/>
  <c r="L11" i="29"/>
  <c r="L8" i="33"/>
  <c r="C7" i="33"/>
  <c r="L11" i="30" l="1"/>
  <c r="C10" i="30"/>
  <c r="C11" i="29"/>
  <c r="L12" i="29"/>
  <c r="L9" i="33"/>
  <c r="C8" i="33"/>
  <c r="C11" i="30" l="1"/>
  <c r="L12" i="30"/>
  <c r="L13" i="29"/>
  <c r="C12" i="29"/>
  <c r="L10" i="33"/>
  <c r="C9" i="33"/>
  <c r="L13" i="30" l="1"/>
  <c r="C12" i="30"/>
  <c r="C13" i="29"/>
  <c r="L14" i="29"/>
  <c r="L11" i="33"/>
  <c r="C10" i="33"/>
  <c r="C13" i="30" l="1"/>
  <c r="L14" i="30"/>
  <c r="C14" i="29"/>
  <c r="L15" i="29"/>
  <c r="L12" i="33"/>
  <c r="C11" i="33"/>
  <c r="C14" i="30" l="1"/>
  <c r="L15" i="30"/>
  <c r="C15" i="29"/>
  <c r="L16" i="29"/>
  <c r="C16" i="29" s="1"/>
  <c r="L13" i="33"/>
  <c r="C12" i="33"/>
  <c r="C15" i="30" l="1"/>
  <c r="L16" i="30"/>
  <c r="C16" i="30" s="1"/>
  <c r="L14" i="33"/>
  <c r="C13" i="33"/>
  <c r="C14" i="33" l="1"/>
  <c r="L15" i="33"/>
  <c r="C15" i="33" l="1"/>
  <c r="L16" i="33"/>
  <c r="L17" i="33" l="1"/>
  <c r="C16" i="33"/>
  <c r="L18" i="33" l="1"/>
  <c r="C18" i="33" s="1"/>
  <c r="C17" i="33"/>
  <c r="L4" i="31" l="1"/>
  <c r="L5" i="31" l="1"/>
  <c r="C4" i="31"/>
  <c r="L6" i="31" l="1"/>
  <c r="C5" i="31"/>
  <c r="L7" i="31" l="1"/>
  <c r="C6" i="31"/>
  <c r="L8" i="31" l="1"/>
  <c r="C7" i="31"/>
  <c r="L9" i="31" l="1"/>
  <c r="C8" i="31"/>
  <c r="L10" i="31" l="1"/>
  <c r="C9" i="31"/>
  <c r="L11" i="31" l="1"/>
  <c r="C10" i="31"/>
  <c r="L12" i="31" l="1"/>
  <c r="C11" i="31"/>
  <c r="L13" i="31" l="1"/>
  <c r="C12" i="31"/>
  <c r="L14" i="31" l="1"/>
  <c r="C13" i="31"/>
  <c r="L15" i="31" l="1"/>
  <c r="C14" i="31"/>
  <c r="L16" i="31" l="1"/>
  <c r="C15" i="31"/>
  <c r="L17" i="31" l="1"/>
  <c r="C16" i="31"/>
  <c r="L18" i="31" l="1"/>
  <c r="C18" i="31" s="1"/>
  <c r="C17" i="31"/>
</calcChain>
</file>

<file path=xl/sharedStrings.xml><?xml version="1.0" encoding="utf-8"?>
<sst xmlns="http://schemas.openxmlformats.org/spreadsheetml/2006/main" count="299" uniqueCount="211">
  <si>
    <t>№</t>
  </si>
  <si>
    <t>Описание модификации</t>
  </si>
  <si>
    <t>Розничная цена в руб., с НДС</t>
  </si>
  <si>
    <t>Маркировка</t>
  </si>
  <si>
    <r>
      <t xml:space="preserve">Цвет корпусов - </t>
    </r>
    <r>
      <rPr>
        <b/>
        <sz val="12"/>
        <color rgb="FFFF0000"/>
        <rFont val="Arial"/>
        <family val="2"/>
        <charset val="204"/>
      </rPr>
      <t>красный</t>
    </r>
    <r>
      <rPr>
        <b/>
        <sz val="12"/>
        <color theme="1"/>
        <rFont val="Arial"/>
        <family val="2"/>
        <charset val="204"/>
      </rPr>
      <t xml:space="preserve">. </t>
    </r>
  </si>
  <si>
    <t>Внешний вид щитов может отличаться от иллюстраций, представленных - по ссылкам.</t>
  </si>
  <si>
    <t xml:space="preserve">Щиты управления пожарные "ЩУ-П", любой модификации, - по запросу: тел.: +7 (965)-050-78-75; E-mail: nicom08@list.ru </t>
  </si>
  <si>
    <t>ЩУ-П-НИКОМ В-400-IP54-3[1/ПЧ/0,37-NO]</t>
  </si>
  <si>
    <t>ЩУ-П-НИКОМ В-400-IP54-3[1/ПЧ/0,75-NO]</t>
  </si>
  <si>
    <t>ЩУ-П-НИКОМ В-400-IP54-3[1/ПЧ/1,1-NO]</t>
  </si>
  <si>
    <t>ЩУ-П-НИКОМ В-400-IP54-3[1/ПЧ/1,5-NO]</t>
  </si>
  <si>
    <t>ЩУ-П-НИКОМ В-400-IP54-3[1/ПЧ/2,2-NO]</t>
  </si>
  <si>
    <t>ЩУ-П-НИКОМ В-400-IP54-3[1/ПЧ/3-NO]</t>
  </si>
  <si>
    <t>ЩУ-П-НИКОМ В-400-IP54-3[1/ПЧ/4-NO]</t>
  </si>
  <si>
    <t>ЩУ-П-НИКОМ В-400-IP54-3[1/ПЧ/5,5-NO]</t>
  </si>
  <si>
    <t>ЩУ-П-НИКОМ В-400-IP54-3[1/ПЧ/7,5-NO]</t>
  </si>
  <si>
    <t>ЩУ-П-НИКОМ В-400-IP54-3[1/ПЧ/11-NO]</t>
  </si>
  <si>
    <t>ЩУ-П-НИКОМ В-400-IP54-3[1/ПЧ/15-NO]</t>
  </si>
  <si>
    <t>ЩУ-П-НИКОМ В-400-IP54-3[1/ПЧ/18,5-NO]</t>
  </si>
  <si>
    <t>ЩУ-П-НИКОМ В-400-IP54-3[1/ПЧ/22-NO]</t>
  </si>
  <si>
    <t>ЩУ-П-НИКОМ В-400-IP54-3[1/ПЧ/30-NO]</t>
  </si>
  <si>
    <t>ЩУ-П-НИКОМ В-400-IP54-3[1/ПЧ/37-NO]</t>
  </si>
  <si>
    <t>ЩУ-П-НИКОМ В-400-IP54-3[1/ПЧ/45-NO]</t>
  </si>
  <si>
    <t>Сертификаты соответствия: ТР ТС 043/2017 №ЕАЭС RU С-RU.ПБ74.В.00290 21 и ТР ТС 004 и  020/2011 № ЕАЭС RU С-RU.АБ53.В.00714/21</t>
  </si>
  <si>
    <t>ЩУ-П-НИКОМ В-400-IP54-3[1/ПЧ/0,75-NO/NO]+МГН</t>
  </si>
  <si>
    <t>ЩУ-П-НИКОМ В-400-IP54-3[1/ПЧ/1,5-NO/NO]+МГН</t>
  </si>
  <si>
    <t>ЩУ-П-НИКОМ В-400-IP54-3[1/ПЧ/2,2-NO/NO]+МГН</t>
  </si>
  <si>
    <t>ЩУ-П-НИКОМ В-400-IP54-3[1/ПЧ/4-NO/NO]+МГН</t>
  </si>
  <si>
    <t>ЩУ-П-НИКОМ В-400-IP54-3[1/ПЧ/5,5-NO/NO]+МГН</t>
  </si>
  <si>
    <t>ЩУ-П-НИКОМ В-400-IP54-3[1/ПЧ/7,5-NO/NO]+МГН</t>
  </si>
  <si>
    <t>ЩУ-П-НИКОМ В-400-IP54-3[1/ПЧ/11-NO/NO]+МГН</t>
  </si>
  <si>
    <t>ЩУ-П-НИКОМ В-400-IP54-3[1/ПЧ/15-NO/NO]+МГН</t>
  </si>
  <si>
    <t>ЩУ-П-НИКОМ В-400-IP54-3[1/ПЧ/18,5-NO/NO]+МГН</t>
  </si>
  <si>
    <t>ЩУ-П-НИКОМ В-400-IP54-3[1/ПЧ/22-NO/NO]+МГН</t>
  </si>
  <si>
    <t>ЩУ-П-НИКОМ В-400-IP54-3[1/ПЧ/30-NO/NO]+МГН</t>
  </si>
  <si>
    <t>ЩУ-П-НИКОМ В-400-IP54-3[1/ПЧ/37-NO/NO]+МГН</t>
  </si>
  <si>
    <t>ЩУ-П-НИКОМ В-400-IP54-3[1/ПЧ/45-NO/NO]+МГН</t>
  </si>
  <si>
    <r>
      <t xml:space="preserve">Щиты управления вентилятором противодымной защиты </t>
    </r>
    <r>
      <rPr>
        <b/>
        <sz val="18"/>
        <color rgb="FF002060"/>
        <rFont val="Arial"/>
        <family val="2"/>
        <charset val="204"/>
      </rPr>
      <t>зон безопасности МГН</t>
    </r>
    <r>
      <rPr>
        <b/>
        <sz val="16"/>
        <color rgb="FF002060"/>
        <rFont val="Arial"/>
        <family val="2"/>
        <charset val="204"/>
      </rPr>
      <t>. Управляющие сигналы: от пожарной сигнализации - "сухой контакт" (NO); от датчиков положения дверей - "сухой контакт" (NO). Управление вентилятором – посредством Преобразователя Частоты, с изменением скорости вращения вентилятора в зависимости от положения дверей. Цепи управления вентиляторами - без тепловой защиты, в соответствии с требованием п.7.22, СП 7.13130.2013.</t>
    </r>
  </si>
  <si>
    <r>
      <t xml:space="preserve">ВНИМАНИЕ: Указанная комплектация подразумевает установку </t>
    </r>
    <r>
      <rPr>
        <b/>
        <u/>
        <sz val="14"/>
        <color theme="1"/>
        <rFont val="Arial"/>
        <family val="2"/>
        <charset val="204"/>
      </rPr>
      <t>штатного</t>
    </r>
    <r>
      <rPr>
        <b/>
        <sz val="12"/>
        <color theme="1"/>
        <rFont val="Arial"/>
        <family val="2"/>
        <charset val="204"/>
      </rPr>
      <t xml:space="preserve"> ПЧ, с соблюдением необходимых норм.</t>
    </r>
  </si>
  <si>
    <r>
      <t xml:space="preserve">Для  заказа щита с ПЧ </t>
    </r>
    <r>
      <rPr>
        <b/>
        <u/>
        <sz val="12"/>
        <color theme="1"/>
        <rFont val="Arial Cyr"/>
        <charset val="204"/>
      </rPr>
      <t>конкретного</t>
    </r>
    <r>
      <rPr>
        <sz val="12"/>
        <color theme="1"/>
        <rFont val="Arial Cyr"/>
        <charset val="204"/>
      </rPr>
      <t xml:space="preserve"> производителя, - это необходимо указать дополнительно.</t>
    </r>
  </si>
  <si>
    <r>
      <t>Цены на типовые щиты управления вентилятором противодымной защиты. Управляющий сигнал, от пожарной сигнализации, - "сухой контакт" (NO). Управление вентилятором – посредством</t>
    </r>
    <r>
      <rPr>
        <b/>
        <u/>
        <sz val="16"/>
        <color rgb="FF002060"/>
        <rFont val="Arial"/>
        <family val="2"/>
        <charset val="204"/>
      </rPr>
      <t xml:space="preserve"> Преобразователя Частоты</t>
    </r>
    <r>
      <rPr>
        <b/>
        <sz val="16"/>
        <color rgb="FF002060"/>
        <rFont val="Arial"/>
        <family val="2"/>
        <charset val="204"/>
      </rPr>
      <t>. Цепи управления вентиляторами - без тепловой защиты, в соответствии с требованием п.7.22, СП 7.13130.2013.</t>
    </r>
  </si>
  <si>
    <t>ЩУ-П НИКОМ В-400-IP54-2[1/400/16-NO]-3[1/ПЧ/0,75-NO/NO]+МГН;ЭК;ДК</t>
  </si>
  <si>
    <t>ЩУ-П НИКОМ В-400-IP54-2[1/400/16-NO]-3[1/ПЧ/1,5-NO/NO]+МГН;ЭК;ДК</t>
  </si>
  <si>
    <t>ЩУ-П НИКОМ В-400-IP54-2[1/400/16-NO]-3[1/ПЧ/2,2-NO/NO]+МГН;ЭК;ДК</t>
  </si>
  <si>
    <t>ЩУ-П НИКОМ В-400-IP54-2[1/400/16-NO]-3[1/ПЧ/4-NO/NO]+МГН;ЭК;ДК</t>
  </si>
  <si>
    <t>ЩУ-П НИКОМ В-400-IP54-2[1/400/16-NO]-3[1/ПЧ/5,5-NO/NO]+МГН;ЭК;ДК</t>
  </si>
  <si>
    <t>ЩУ-П-НИКОМ В-400-IP54-2[1/400/16-NO]-3[1/ПЧ/7,5-NO/NO]+МГН;ЭК;ДК</t>
  </si>
  <si>
    <t>ЩУ-П-НИКОМ В-400-IP54-2[1/400/16-NO]-3[1/ПЧ/11-NO/NO]+МГН;ЭК;ДК</t>
  </si>
  <si>
    <t>ЩУ-П-НИКОМ В-400-IP54-2[1/400/16-NO]-3[1/ПЧ/15-NO/NO]+МГН;ЭК;ДК</t>
  </si>
  <si>
    <t>ЩУ-П-НИКОМ В-400-IP54-2[1/400/16-NO]-3[1/ПЧ/18,5-NO/NO]+МГН;ЭК;ДК</t>
  </si>
  <si>
    <t>ЩУ-П-НИКОМ В-400-IP54-2[1/400/16-NO]-3[1/ПЧ/22-NO/NO]+МГН;ЭК;ДК</t>
  </si>
  <si>
    <t>ЩУ-П-НИКОМ В-400-IP54-2[1/400/16-NO]-3[1/ПЧ/30-NO/NO]+МГН;ЭК;ДК</t>
  </si>
  <si>
    <t>ЩУ-П-НИКОМ В-400-IP54-2[1/400/16-NO]-3[1/ПЧ/37-NO/NO]+МГН;ЭК;ДК</t>
  </si>
  <si>
    <t>ЩУ-П-НИКОМ В-400-IP54-2[1/400/16-NO]-3[1/ПЧ/45-NO/NO]+МГН;ЭК;ДК</t>
  </si>
  <si>
    <r>
      <rPr>
        <b/>
        <sz val="11"/>
        <color theme="1"/>
        <rFont val="Arial"/>
        <family val="2"/>
        <charset val="204"/>
      </rPr>
      <t>Щит для управления двигателем до 30кВт и электрокалорифером 5 кВт* (одна ступень).</t>
    </r>
    <r>
      <rPr>
        <sz val="10"/>
        <color theme="1"/>
        <rFont val="Arial"/>
        <family val="2"/>
        <charset val="204"/>
      </rPr>
      <t xml:space="preserve"> (* </t>
    </r>
    <r>
      <rPr>
        <i/>
        <sz val="10"/>
        <color theme="1"/>
        <rFont val="Arial"/>
        <family val="2"/>
        <charset val="204"/>
      </rPr>
      <t>- 5 кВт указана для примера, мощность и кол-во ступеней определяется при заказе; цена при этом скорректируется соответственно</t>
    </r>
    <r>
      <rPr>
        <sz val="10"/>
        <color theme="1"/>
        <rFont val="Arial"/>
        <family val="2"/>
        <charset val="204"/>
      </rPr>
      <t xml:space="preserve">).  
На вводе автомат без тепловой защиты 63A «D»; Uпит=400В AC; сигналы управления: «сухой контакт» NO и/или сигнал 12-24В DC - </t>
    </r>
    <r>
      <rPr>
        <b/>
        <sz val="10"/>
        <color theme="1"/>
        <rFont val="Arial"/>
        <family val="2"/>
        <charset val="204"/>
      </rPr>
      <t>2шт</t>
    </r>
    <r>
      <rPr>
        <sz val="10"/>
        <color theme="1"/>
        <rFont val="Arial"/>
        <family val="2"/>
        <charset val="204"/>
      </rPr>
      <t xml:space="preserve">; корпус металлический; габариты 1000х650х300, IP54, t экспл. -10°...+40°C.  В комплекте датчик "ДТС3015 РТ1000 В2.200"  </t>
    </r>
  </si>
  <si>
    <t>ЩУ-П-НИКОМ В-400-IP54-2[1/400/16-NO]-3[1/ПЧ/55-NO/NO]+МГН;ЭК;ДК</t>
  </si>
  <si>
    <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 xml:space="preserve">до 2,2кВт и электрокалорифером 5 кВт* (одна ступень). (* </t>
    </r>
    <r>
      <rPr>
        <i/>
        <sz val="10"/>
        <color theme="1"/>
        <rFont val="Arial"/>
        <family val="2"/>
        <charset val="204"/>
      </rPr>
      <t>- 5 кВт (16А) указана для примера, мощность указывается при заказе</t>
    </r>
    <r>
      <rPr>
        <b/>
        <sz val="11"/>
        <color theme="1"/>
        <rFont val="Arial"/>
        <family val="2"/>
        <charset val="204"/>
      </rPr>
      <t xml:space="preserve">). 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6A «D»; Uпит=400В AC; сигналы управления: «сухой контакт» NO и/или сигнал 12-24В DC - </t>
    </r>
    <r>
      <rPr>
        <b/>
        <sz val="10"/>
        <color theme="1"/>
        <rFont val="Arial"/>
        <family val="2"/>
        <charset val="204"/>
      </rPr>
      <t>2шт</t>
    </r>
    <r>
      <rPr>
        <sz val="10"/>
        <color theme="1"/>
        <rFont val="Arial"/>
        <family val="2"/>
        <charset val="204"/>
      </rPr>
      <t xml:space="preserve">; корпус металлический; габариты 650х500х230, IP54, t экспл. -10°...+40°C.   В комплекте датчик "ДТС3015 РТ1000 В2.200" 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</si>
  <si>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до </t>
    </r>
    <r>
      <rPr>
        <b/>
        <sz val="11"/>
        <color theme="1"/>
        <rFont val="Arial"/>
        <family val="2"/>
        <charset val="204"/>
      </rPr>
      <t xml:space="preserve">0,75кВт  и электрокалорифером 5 кВт* (одна ступень). (* - </t>
    </r>
    <r>
      <rPr>
        <i/>
        <sz val="10"/>
        <color theme="1"/>
        <rFont val="Arial"/>
        <family val="2"/>
        <charset val="204"/>
      </rPr>
      <t>5 кВт (16А) указана для примера, мощность и кол-во ступеней определяется при заказе; цена при этом скорректируется соответственно</t>
    </r>
    <r>
      <rPr>
        <b/>
        <sz val="11"/>
        <color theme="1"/>
        <rFont val="Arial"/>
        <family val="2"/>
        <charset val="204"/>
      </rPr>
      <t xml:space="preserve">). 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6A «D»; Uпит=400В AC; сигналы управления: «сухой контакт» NO и/или сигнал 12-24В DC - </t>
    </r>
    <r>
      <rPr>
        <b/>
        <sz val="10"/>
        <color theme="1"/>
        <rFont val="Arial"/>
        <family val="2"/>
        <charset val="204"/>
      </rPr>
      <t>2шт</t>
    </r>
    <r>
      <rPr>
        <sz val="10"/>
        <color theme="1"/>
        <rFont val="Arial"/>
        <family val="2"/>
        <charset val="204"/>
      </rPr>
      <t xml:space="preserve">; корпус металлический; габариты 650х500х230, IP54, t экспл. -10°...+40°C.   В комплекте датчик "ДТС3015 РТ1000 В2.200" 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</si>
  <si>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 xml:space="preserve">до 4,0кВт и электрокалорифером 5 кВт* (одна ступень). (* </t>
    </r>
    <r>
      <rPr>
        <i/>
        <sz val="10"/>
        <color theme="1"/>
        <rFont val="Arial"/>
        <family val="2"/>
        <charset val="204"/>
      </rPr>
      <t>- 5 кВт (16А) указана для примера, мощность и кол-во ступеней определяется при заказе; цена при этом скорректируется соответственно</t>
    </r>
    <r>
      <rPr>
        <b/>
        <sz val="11"/>
        <color theme="1"/>
        <rFont val="Arial"/>
        <family val="2"/>
        <charset val="204"/>
      </rPr>
      <t>).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10A «D»; Uпит=400В AC; сигналы управления: «сухой контакт» NO и/или сигнал 12-24В DC - </t>
    </r>
    <r>
      <rPr>
        <b/>
        <sz val="10"/>
        <color theme="1"/>
        <rFont val="Arial"/>
        <family val="2"/>
        <charset val="204"/>
      </rPr>
      <t>2шт</t>
    </r>
    <r>
      <rPr>
        <sz val="10"/>
        <color theme="1"/>
        <rFont val="Arial"/>
        <family val="2"/>
        <charset val="204"/>
      </rPr>
      <t xml:space="preserve">; корпус металлический; габариты 650х500х230, IP54, t экспл. -10°...+40°C. В комплекте датчик "ДТС3015 РТ1000 В2.200" 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</si>
  <si>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 xml:space="preserve">до 1,5кВт  и электрокалорифером 5 кВт* (одна ступень). (* </t>
    </r>
    <r>
      <rPr>
        <sz val="10"/>
        <color theme="1"/>
        <rFont val="Arial"/>
        <family val="2"/>
        <charset val="204"/>
      </rPr>
      <t>- 5 кВт (16А) указана для примера, мощность и кол-во ступеней определяется при заказе; цена при этом скорректируется соответственно</t>
    </r>
    <r>
      <rPr>
        <b/>
        <sz val="11"/>
        <color theme="1"/>
        <rFont val="Arial"/>
        <family val="2"/>
        <charset val="204"/>
      </rPr>
      <t xml:space="preserve">). 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6A «D»; Uпит=400В AC; сигналы управления: «сухой контакт» NO и/или сигнал 12-24В DC - </t>
    </r>
    <r>
      <rPr>
        <b/>
        <sz val="10"/>
        <color theme="1"/>
        <rFont val="Arial"/>
        <family val="2"/>
        <charset val="204"/>
      </rPr>
      <t>2шт</t>
    </r>
    <r>
      <rPr>
        <sz val="10"/>
        <color theme="1"/>
        <rFont val="Arial"/>
        <family val="2"/>
        <charset val="204"/>
      </rPr>
      <t xml:space="preserve">; корпус металлический; габариты 650х500х230, IP54, t экспл. -10°...+40°C.   В комплекте датчик "ДТС3015 РТ1000 В2.200" 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</si>
  <si>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 xml:space="preserve">до 5,5кВт и электрокалорифером 5 кВт* (одна ступень). (* </t>
    </r>
    <r>
      <rPr>
        <i/>
        <sz val="10"/>
        <color theme="1"/>
        <rFont val="Arial"/>
        <family val="2"/>
        <charset val="204"/>
      </rPr>
      <t>- 5 кВт (16А) указана для примера, мощность и кол-во ступеней определяется при заказе; цена при этом скорректируется соответственно</t>
    </r>
    <r>
      <rPr>
        <b/>
        <sz val="11"/>
        <color theme="1"/>
        <rFont val="Arial"/>
        <family val="2"/>
        <charset val="204"/>
      </rPr>
      <t>)</t>
    </r>
    <r>
      <rPr>
        <sz val="11"/>
        <color theme="1"/>
        <rFont val="Arial"/>
        <family val="2"/>
        <charset val="204"/>
      </rPr>
      <t xml:space="preserve">. 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16A «D»; Uпит=400В AC; сигналы управления: «сухой контакт» NO и/или сигнал 12-24В DC - </t>
    </r>
    <r>
      <rPr>
        <b/>
        <sz val="10"/>
        <color theme="1"/>
        <rFont val="Arial"/>
        <family val="2"/>
        <charset val="204"/>
      </rPr>
      <t>2шт</t>
    </r>
    <r>
      <rPr>
        <sz val="10"/>
        <color theme="1"/>
        <rFont val="Arial"/>
        <family val="2"/>
        <charset val="204"/>
      </rPr>
      <t xml:space="preserve">; корпус металлический; габариты 800х650х250, IP54, t экспл. -10°...+40°C. В комплекте датчик "ДТС3015 РТ1000 В2.200"  </t>
    </r>
  </si>
  <si>
    <r>
      <rPr>
        <b/>
        <sz val="11"/>
        <color theme="1"/>
        <rFont val="Arial"/>
        <family val="2"/>
        <charset val="204"/>
      </rPr>
      <t>Щит для управления двигателем до 7,5кВт и электрокалорифером 5 кВт* (одна ступень).</t>
    </r>
    <r>
      <rPr>
        <sz val="10"/>
        <color theme="1"/>
        <rFont val="Arial"/>
        <family val="2"/>
        <charset val="204"/>
      </rPr>
      <t xml:space="preserve"> (* </t>
    </r>
    <r>
      <rPr>
        <i/>
        <sz val="10"/>
        <color theme="1"/>
        <rFont val="Arial"/>
        <family val="2"/>
        <charset val="204"/>
      </rPr>
      <t>- 5 кВт (16А) указана для примера, мощность и кол-во ступеней определяется при заказе; цена при этом скорректируется соответственно</t>
    </r>
    <r>
      <rPr>
        <sz val="10"/>
        <color theme="1"/>
        <rFont val="Arial"/>
        <family val="2"/>
        <charset val="204"/>
      </rPr>
      <t xml:space="preserve">). 
На вводе автомат без тепловой защиты 20A «D»; Uпит=400В AC; сигналы управления: «сухой контакт» NO - </t>
    </r>
    <r>
      <rPr>
        <b/>
        <sz val="10"/>
        <color theme="1"/>
        <rFont val="Arial"/>
        <family val="2"/>
        <charset val="204"/>
      </rPr>
      <t>2шт</t>
    </r>
    <r>
      <rPr>
        <sz val="10"/>
        <color theme="1"/>
        <rFont val="Arial"/>
        <family val="2"/>
        <charset val="204"/>
      </rPr>
      <t xml:space="preserve">; корпус металлический; габариты 800х650х250, IP54, t экспл. -10°...+40°C.  В комплекте датчик "ДТС3015 РТ1000 В2.200" 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</si>
  <si>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11кВт и электрокалорифером 5 кВт* (одна ступень). (*</t>
    </r>
    <r>
      <rPr>
        <i/>
        <sz val="10"/>
        <color theme="1"/>
        <rFont val="Arial"/>
        <family val="2"/>
        <charset val="204"/>
      </rPr>
      <t xml:space="preserve"> - 5 кВт (16А) указана для примера, мощность и кол-во ступеней определяется при заказе; цена при этом скорректируется соответственно</t>
    </r>
    <r>
      <rPr>
        <b/>
        <sz val="11"/>
        <color theme="1"/>
        <rFont val="Arial"/>
        <family val="2"/>
        <charset val="204"/>
      </rPr>
      <t>).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25A «D»; Uпит=400В AC; сигналы управления: «сухой контакт» NO и/или сигнал 12-24В DC - </t>
    </r>
    <r>
      <rPr>
        <b/>
        <sz val="10"/>
        <color theme="1"/>
        <rFont val="Arial"/>
        <family val="2"/>
        <charset val="204"/>
      </rPr>
      <t>2шт</t>
    </r>
    <r>
      <rPr>
        <sz val="10"/>
        <color theme="1"/>
        <rFont val="Arial"/>
        <family val="2"/>
        <charset val="204"/>
      </rPr>
      <t xml:space="preserve">; корпус металлический; габариты 1000х650х300, IP54, t экспл. -10°...+40°C.  В комплекте датчик "ДТС3015 РТ1000 В2.200" 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</si>
  <si>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 xml:space="preserve">до 15кВт и электрокалорифером 5 кВт* (одна ступень). (* </t>
    </r>
    <r>
      <rPr>
        <i/>
        <sz val="10"/>
        <color theme="1"/>
        <rFont val="Arial"/>
        <family val="2"/>
        <charset val="204"/>
      </rPr>
      <t>- 5 кВт (16А) указана для примера, мощность и кол-во ступеней определяется при заказе; цена при этом скорректируется соответственно</t>
    </r>
    <r>
      <rPr>
        <b/>
        <sz val="11"/>
        <color theme="1"/>
        <rFont val="Arial"/>
        <family val="2"/>
        <charset val="204"/>
      </rPr>
      <t>).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32A «D»; Uпит=400В AC; сигналы управления: «сухой контакт» NO и/или сигнал 12-24В DC - </t>
    </r>
    <r>
      <rPr>
        <b/>
        <sz val="10"/>
        <color theme="1"/>
        <rFont val="Arial"/>
        <family val="2"/>
        <charset val="204"/>
      </rPr>
      <t>2шт</t>
    </r>
    <r>
      <rPr>
        <sz val="10"/>
        <color theme="1"/>
        <rFont val="Arial"/>
        <family val="2"/>
        <charset val="204"/>
      </rPr>
      <t xml:space="preserve">; корпус металлический; габариты 1000х650х300, IP54, t экспл. -10°...+40°C.  В комплекте датчик "ДТС3015 РТ1000 В2.200"  </t>
    </r>
  </si>
  <si>
    <r>
      <rPr>
        <b/>
        <sz val="11"/>
        <color theme="1"/>
        <rFont val="Arial"/>
        <family val="2"/>
        <charset val="204"/>
      </rPr>
      <t>Щит для управления двигателем до 18,5кВт и электрокалорифером 5 кВт* (одна ступень).</t>
    </r>
    <r>
      <rPr>
        <sz val="10"/>
        <color theme="1"/>
        <rFont val="Arial"/>
        <family val="2"/>
        <charset val="204"/>
      </rPr>
      <t xml:space="preserve"> (*</t>
    </r>
    <r>
      <rPr>
        <i/>
        <sz val="10"/>
        <color theme="1"/>
        <rFont val="Arial"/>
        <family val="2"/>
        <charset val="204"/>
      </rPr>
      <t xml:space="preserve"> - 5 кВт (16А) указана для примера, мощность и кол-во ступеней определяется при заказе; цена при этом скорректируется соответственно</t>
    </r>
    <r>
      <rPr>
        <sz val="10"/>
        <color theme="1"/>
        <rFont val="Arial"/>
        <family val="2"/>
        <charset val="204"/>
      </rPr>
      <t xml:space="preserve">). 
На вводе автомат без тепловой защиты 40A «D»; Uпит=400В AC; сигналы управления: «сухой контакт» NO и/или сигнал 12-24В DC - </t>
    </r>
    <r>
      <rPr>
        <b/>
        <sz val="10"/>
        <color theme="1"/>
        <rFont val="Arial"/>
        <family val="2"/>
        <charset val="204"/>
      </rPr>
      <t>2шт</t>
    </r>
    <r>
      <rPr>
        <sz val="10"/>
        <color theme="1"/>
        <rFont val="Arial"/>
        <family val="2"/>
        <charset val="204"/>
      </rPr>
      <t xml:space="preserve">; корпус металлический; габариты 1000х650х300, IP54, t экспл. -10°...+40°C.  В комплекте датчик "ДТС3015 РТ1000 В2.200"  </t>
    </r>
  </si>
  <si>
    <r>
      <rPr>
        <b/>
        <sz val="11"/>
        <color theme="1"/>
        <rFont val="Arial"/>
        <family val="2"/>
        <charset val="204"/>
      </rPr>
      <t>Щит для управления двигателем до 22кВт и электрокалорифером 5 кВт* (одна ступень).</t>
    </r>
    <r>
      <rPr>
        <sz val="10"/>
        <color theme="1"/>
        <rFont val="Arial"/>
        <family val="2"/>
        <charset val="204"/>
      </rPr>
      <t xml:space="preserve"> (* </t>
    </r>
    <r>
      <rPr>
        <i/>
        <sz val="10"/>
        <color theme="1"/>
        <rFont val="Arial"/>
        <family val="2"/>
        <charset val="204"/>
      </rPr>
      <t>- 5 кВт (16А) указана для примера, мощность и кол-во ступеней определяется при заказе; цена при этом скорректируется соответственно</t>
    </r>
    <r>
      <rPr>
        <sz val="10"/>
        <color theme="1"/>
        <rFont val="Arial"/>
        <family val="2"/>
        <charset val="204"/>
      </rPr>
      <t xml:space="preserve">). 
На вводе автомат без тепловой защиты 50A «D»; Uпит=400В AC; сигналы управления: «сухой контакт» NO и/или сигнал 12-24В DC - </t>
    </r>
    <r>
      <rPr>
        <b/>
        <sz val="10"/>
        <color theme="1"/>
        <rFont val="Arial"/>
        <family val="2"/>
        <charset val="204"/>
      </rPr>
      <t>2шт</t>
    </r>
    <r>
      <rPr>
        <sz val="10"/>
        <color theme="1"/>
        <rFont val="Arial"/>
        <family val="2"/>
        <charset val="204"/>
      </rPr>
      <t xml:space="preserve">; корпус металлический; габариты 1000х650х300, IP54, t экспл. -10°...+40°C.  В комплекте датчик "ДТС3015 РТ1000 В2.200"  </t>
    </r>
  </si>
  <si>
    <r>
      <rPr>
        <b/>
        <sz val="11"/>
        <color theme="1"/>
        <rFont val="Arial"/>
        <family val="2"/>
        <charset val="204"/>
      </rPr>
      <t>Щит для управления двигателем до 55кВт</t>
    </r>
    <r>
      <rPr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и электрокалорифером 5 кВт* (одна ступень)</t>
    </r>
    <r>
      <rPr>
        <sz val="11"/>
        <color theme="1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 xml:space="preserve"> (</t>
    </r>
    <r>
      <rPr>
        <i/>
        <sz val="10"/>
        <color theme="1"/>
        <rFont val="Arial"/>
        <family val="2"/>
        <charset val="204"/>
      </rPr>
      <t>* - 5 кВт (16А) указана для примера, мощность и кол-во ступеней определяется при заказе; цена при этом скорректируется соответственно</t>
    </r>
    <r>
      <rPr>
        <sz val="10"/>
        <color theme="1"/>
        <rFont val="Arial"/>
        <family val="2"/>
        <charset val="204"/>
      </rPr>
      <t xml:space="preserve">). 
На вводе автомат без тепловой защиты 125A «МА»; Uпит=400В AC; сигналы управления: «сухой контакт» NO и/или сигнал 12-24В DC - </t>
    </r>
    <r>
      <rPr>
        <b/>
        <sz val="10"/>
        <color theme="1"/>
        <rFont val="Arial"/>
        <family val="2"/>
        <charset val="204"/>
      </rPr>
      <t>2шт</t>
    </r>
    <r>
      <rPr>
        <sz val="10"/>
        <color theme="1"/>
        <rFont val="Arial"/>
        <family val="2"/>
        <charset val="204"/>
      </rPr>
      <t xml:space="preserve">; корпус металлический; габариты 1200х750х400, IP54, t экспл. -10°...+40°C.  В комплекте датчик "ДТС3015 РТ1000 В2.200"  </t>
    </r>
  </si>
  <si>
    <r>
      <rPr>
        <b/>
        <sz val="11"/>
        <color theme="1"/>
        <rFont val="Arial"/>
        <family val="2"/>
        <charset val="204"/>
      </rPr>
      <t>Щит для управления двигателем до 45кВт</t>
    </r>
    <r>
      <rPr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и электрокалорифером 5 кВт* (одна ступень)</t>
    </r>
    <r>
      <rPr>
        <sz val="11"/>
        <color theme="1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 xml:space="preserve"> (</t>
    </r>
    <r>
      <rPr>
        <i/>
        <sz val="10"/>
        <color theme="1"/>
        <rFont val="Arial"/>
        <family val="2"/>
        <charset val="204"/>
      </rPr>
      <t>* - 5 кВт (16А) указана для примера, мощность и кол-во ступеней определяется при заказе; цена при этом скорректируется соответственно</t>
    </r>
    <r>
      <rPr>
        <sz val="10"/>
        <color theme="1"/>
        <rFont val="Arial"/>
        <family val="2"/>
        <charset val="204"/>
      </rPr>
      <t xml:space="preserve">). 
На вводе автомат без тепловой защиты 100A «МА»; Uпит=400В AC; сигналы управления: «сухой контакт» NO и/или сигнал 12-24В DC - </t>
    </r>
    <r>
      <rPr>
        <b/>
        <sz val="10"/>
        <color theme="1"/>
        <rFont val="Arial"/>
        <family val="2"/>
        <charset val="204"/>
      </rPr>
      <t>2шт</t>
    </r>
    <r>
      <rPr>
        <sz val="10"/>
        <color theme="1"/>
        <rFont val="Arial"/>
        <family val="2"/>
        <charset val="204"/>
      </rPr>
      <t xml:space="preserve">; корпус металлический; габариты 1200х750х400, IP54, t экспл. -10°...+40°C.  В комплекте датчик "ДТС3015 РТ1000 В2.200"  </t>
    </r>
  </si>
  <si>
    <r>
      <rPr>
        <b/>
        <sz val="11"/>
        <color theme="1"/>
        <rFont val="Arial"/>
        <family val="2"/>
        <charset val="204"/>
      </rPr>
      <t>Щит для управления двигателем до 37кВт и электрокалорифером 5 кВт* (одна ступень).</t>
    </r>
    <r>
      <rPr>
        <sz val="10"/>
        <color theme="1"/>
        <rFont val="Arial"/>
        <family val="2"/>
        <charset val="204"/>
      </rPr>
      <t xml:space="preserve"> (*</t>
    </r>
    <r>
      <rPr>
        <i/>
        <sz val="10"/>
        <color theme="1"/>
        <rFont val="Arial"/>
        <family val="2"/>
        <charset val="204"/>
      </rPr>
      <t xml:space="preserve"> - 5 кВт (16А) указана для примера, мощность и кол-во ступеней определяется при заказе; цена при этом скорректируется соответственно</t>
    </r>
    <r>
      <rPr>
        <sz val="10"/>
        <color theme="1"/>
        <rFont val="Arial"/>
        <family val="2"/>
        <charset val="204"/>
      </rPr>
      <t xml:space="preserve">). 
На вводе автомат без тепловой защиты 80A «МА»; Uпит=400В AC; сигналы управления: «сухой контакт» NO и/или сигнал 12-24В DC - </t>
    </r>
    <r>
      <rPr>
        <b/>
        <sz val="10"/>
        <color theme="1"/>
        <rFont val="Arial"/>
        <family val="2"/>
        <charset val="204"/>
      </rPr>
      <t>2шт</t>
    </r>
    <r>
      <rPr>
        <sz val="10"/>
        <color theme="1"/>
        <rFont val="Arial"/>
        <family val="2"/>
        <charset val="204"/>
      </rPr>
      <t xml:space="preserve">; корпус металлический; габариты 1200х750х400, IP54, t экспл. -10°...+40°C.  В комплекте датчик "ДТС3015 РТ1000 В2.200"  </t>
    </r>
  </si>
  <si>
    <t>ЩУ-П НИКОМ ВКр-400-IP54-2[1/230/6-1/400/16-NO-NO]-3[1/ПЧ/4,0-NO/NO]+МГН;ЭК;ДК</t>
  </si>
  <si>
    <t>ЩУ-П НИКОМ ВКр-400-IP54-2[1/230/16-1/400/6-NO-NO]-3[1/ПЧ/0,75-NO/NO]+МГН;ЭК;ДК</t>
  </si>
  <si>
    <t>ЩУ-П НИКОМ ВКр-400-IP54-2[1/230/16-1/400/6-NO-NO]-3[1/ПЧ/1,5-NO/NO]+МГН;ЭК;ДК</t>
  </si>
  <si>
    <t>ЩУ-П НИКОМ ВКр-400-IP54-2[1/230/16-1/400/6-NO-NO]-3[1/ПЧ/2,2-NO/NO]+МГН;ЭК;ДК</t>
  </si>
  <si>
    <t>ЩУ-П НИКОМ ВКр-400-IP54-2[1/230/16-1/400/6-NO-NO]-3[1/ПЧ/5,5-NO/NO]+МГН;ЭК;ДК</t>
  </si>
  <si>
    <t>ЩУ-П НИКОМ ВКр-400-IP54-2[1/230/16-1/400/6-NO-NO]-3[1/ПЧ/7,5-NO/NO]+МГН;ЭК;ДК</t>
  </si>
  <si>
    <t>ЩУ-П НИКОМ ВКр-400-IP54-2[1/230/16-1/400/6-NO-NO]-3[1/ПЧ/11-NO/NO]+МГН;ЭК;ДК</t>
  </si>
  <si>
    <t>ЩУ-П НИКОМ ВКр-400-IP54-2[1/230/16-1/400/6-NO-NO]-3[1/ПЧ/15-NO/NO]+МГН;ЭК;ДК</t>
  </si>
  <si>
    <t>ЩУ-П НИКОМ ВКр-400-IP54-2[1/230/16-1/400/6-NO-NO]-3[1/ПЧ/18,5-NO/NO]+МГН;ЭК;ДК</t>
  </si>
  <si>
    <t>ЩУ-П НИКОМ ВКр-400-IP54-2[1/230/16-1/400/6-NO-NO]-3[1/ПЧ/22-NO/NO]+МГН;ЭК;ДК</t>
  </si>
  <si>
    <t>ЩУ-П НИКОМ ВКр-400-IP54-2[1/230/16-1/400/6-NO-NO]-3[1/ПЧ/30-NO/NO]+МГН;ЭК;ДК</t>
  </si>
  <si>
    <t>ЩУ-П НИКОМ ВКр-400-IP54-2[1/230/16-1/400/6-NO-NO]-3[1/ПЧ/37-NO/NO]+МГН;ЭК;ДК</t>
  </si>
  <si>
    <t>ЩУ-П НИКОМ ВКр-400-IP54-2[1/230/16-1/400/6-NO-NO]-3[1/ПЧ/45-NO/NO]+МГН;ЭК;ДК</t>
  </si>
  <si>
    <t>ЩУ-П НИКОМ ВКр-400-IP54-2[1/230/16-1/400/6-NO-NO]-3[1/ПЧ/55-NO/NO]+МГН;ЭК;ДК</t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</si>
  <si>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до </t>
    </r>
    <r>
      <rPr>
        <b/>
        <sz val="11"/>
        <color theme="1"/>
        <rFont val="Arial"/>
        <family val="2"/>
        <charset val="204"/>
      </rPr>
      <t xml:space="preserve">0,75кВт, реверсивным приводом клапана (230В АС, до 6А) и электрокалорифером 5 кВт* (одна ступень). (* - </t>
    </r>
    <r>
      <rPr>
        <i/>
        <sz val="10"/>
        <color theme="1"/>
        <rFont val="Arial"/>
        <family val="2"/>
        <charset val="204"/>
      </rPr>
      <t>5 кВт (16А) указана для примера, мощность и кол-во ступеней определяется при заказе; цена при этом скорректируется соответственно</t>
    </r>
    <r>
      <rPr>
        <b/>
        <sz val="11"/>
        <color theme="1"/>
        <rFont val="Arial"/>
        <family val="2"/>
        <charset val="204"/>
      </rPr>
      <t xml:space="preserve">). 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6A «D»; Uпит=400В AC; сигналы управления: «сухой контакт» NO и/или сигнал 12-24В DC; корпус металлический; габариты 650х500х230, IP54, t экспл. -10°...+40°C.   В комплекте датчик "ДТС3015 РТ1000 В2.200" 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</si>
  <si>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 xml:space="preserve">до 1,5кВт, реверсивным приводом клапана (230В АС, до 6А) и электрокалорифером 5 кВт* (одна ступень). (* </t>
    </r>
    <r>
      <rPr>
        <sz val="10"/>
        <color theme="1"/>
        <rFont val="Arial"/>
        <family val="2"/>
        <charset val="204"/>
      </rPr>
      <t>- 5 кВт (16А) указана для примера, мощность и кол-во ступеней определяется при заказе; цена при этом скорректируется соответственно</t>
    </r>
    <r>
      <rPr>
        <b/>
        <sz val="11"/>
        <color theme="1"/>
        <rFont val="Arial"/>
        <family val="2"/>
        <charset val="204"/>
      </rPr>
      <t xml:space="preserve">). 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6A «D»; Uпит=400В AC; сигналы управления: «сухой контакт» NO и/или сигнал 12-24В DC; корпус металлический; габариты 650х500х230, IP54, t экспл. -10°...+40°C.   В комплекте датчик "ДТС3015 РТ1000 В2.200"  </t>
    </r>
  </si>
  <si>
    <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 xml:space="preserve">до 2,2кВт, реверсивным приводом клапана (230В АС, до 6А) и электрокалорифером 5 кВт* (одна ступень). (* </t>
    </r>
    <r>
      <rPr>
        <i/>
        <sz val="10"/>
        <color theme="1"/>
        <rFont val="Arial"/>
        <family val="2"/>
        <charset val="204"/>
      </rPr>
      <t>- 5 кВт (16А) указана для примера, мощность указывается при заказе</t>
    </r>
    <r>
      <rPr>
        <b/>
        <sz val="11"/>
        <color theme="1"/>
        <rFont val="Arial"/>
        <family val="2"/>
        <charset val="204"/>
      </rPr>
      <t xml:space="preserve">). 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6A «D»; Uпит=400В AC; сигналы управления: «сухой контакт» NO и/или сигнал 12-24В DC; корпус металлический; габариты 650х500х230, IP54, t экспл. -10°...+40°C.   В комплекте датчик "ДТС3015 РТ1000 В2.200" 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</si>
  <si>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 xml:space="preserve">до 4,0кВт, реверсивным приводом клапана (230В АС, до 6А) и электрокалорифером 5 кВт* (одна ступень). (* </t>
    </r>
    <r>
      <rPr>
        <i/>
        <sz val="10"/>
        <color theme="1"/>
        <rFont val="Arial"/>
        <family val="2"/>
        <charset val="204"/>
      </rPr>
      <t>- 5 кВт (16А) указана для примера, мощность и кол-во ступеней определяется при заказе; цена при этом скорректируется соответственно</t>
    </r>
    <r>
      <rPr>
        <b/>
        <sz val="11"/>
        <color theme="1"/>
        <rFont val="Arial"/>
        <family val="2"/>
        <charset val="204"/>
      </rPr>
      <t>).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10A «D»; Uпит=400В AC; сигналы управления: «сухой контакт» NO и/или сигнал 12-24В DC; корпус металлический; габариты 800х650х300, IP54, t экспл. -10°...+40°C. В комплекте датчик "ДТС3015 РТ1000 В2.200" 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</si>
  <si>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 xml:space="preserve">до 5,5кВт, реверсивным приводом клапана (230В АС, до 6А) и электрокалорифером 5 кВт* (одна ступень). (* </t>
    </r>
    <r>
      <rPr>
        <i/>
        <sz val="10"/>
        <color theme="1"/>
        <rFont val="Arial"/>
        <family val="2"/>
        <charset val="204"/>
      </rPr>
      <t>- 5 кВт (16А) указана для примера, мощность и кол-во ступеней определяется при заказе; цена при этом скорректируется соответственно</t>
    </r>
    <r>
      <rPr>
        <b/>
        <sz val="11"/>
        <color theme="1"/>
        <rFont val="Arial"/>
        <family val="2"/>
        <charset val="204"/>
      </rPr>
      <t>)</t>
    </r>
    <r>
      <rPr>
        <sz val="11"/>
        <color theme="1"/>
        <rFont val="Arial"/>
        <family val="2"/>
        <charset val="204"/>
      </rPr>
      <t xml:space="preserve">. 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16A «D»; Uпит=400В AC; сигналы управления: «сухой контакт» NO и/или сигнал 12-24В DC; корпус металлический; габариты 800х650х250, IP54, t экспл. -10°...+40°C. В комплекте датчик "ДТС3015 РТ1000 В2.200"  </t>
    </r>
  </si>
  <si>
    <r>
      <rPr>
        <b/>
        <sz val="11"/>
        <color theme="1"/>
        <rFont val="Arial"/>
        <family val="2"/>
        <charset val="204"/>
      </rPr>
      <t>Щит для управления двигателем до 7,5кВт, реверсивным приводом клапана (230В АС, до 6А) и электрокалорифером 5 кВт* (одна ступень).</t>
    </r>
    <r>
      <rPr>
        <sz val="10"/>
        <color theme="1"/>
        <rFont val="Arial"/>
        <family val="2"/>
        <charset val="204"/>
      </rPr>
      <t xml:space="preserve"> (* </t>
    </r>
    <r>
      <rPr>
        <i/>
        <sz val="10"/>
        <color theme="1"/>
        <rFont val="Arial"/>
        <family val="2"/>
        <charset val="204"/>
      </rPr>
      <t>- 5 кВт (16А) указана для примера, мощность и кол-во ступеней определяется при заказе; цена при этом скорректируется соответственно</t>
    </r>
    <r>
      <rPr>
        <sz val="10"/>
        <color theme="1"/>
        <rFont val="Arial"/>
        <family val="2"/>
        <charset val="204"/>
      </rPr>
      <t xml:space="preserve">). 
На вводе автомат без тепловой защиты 20A «D»; Uпит=400В AC; сигналы управления: «сухой контакт» NO и/или сигнал 12-24В DC; корпус металлический; габариты 800х650х250, IP54, t экспл. -10°...+40°C.  В комплекте датчик "ДТС3015 РТ1000 В2.200" 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</si>
  <si>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11кВт, реверсивным приводом клапана (230В АС, до 6А) и электрокалорифером 5 кВт* (одна ступень). (*</t>
    </r>
    <r>
      <rPr>
        <i/>
        <sz val="10"/>
        <color theme="1"/>
        <rFont val="Arial"/>
        <family val="2"/>
        <charset val="204"/>
      </rPr>
      <t xml:space="preserve"> - 5 кВт (16А) указана для примера, мощность и кол-во ступеней определяется при заказе; цена при этом скорректируется соответственно</t>
    </r>
    <r>
      <rPr>
        <b/>
        <sz val="11"/>
        <color theme="1"/>
        <rFont val="Arial"/>
        <family val="2"/>
        <charset val="204"/>
      </rPr>
      <t>).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25A «D»; Uпит=400В AC; сигналы управления: «сухой контакт» NO и/или сигнал 12-24В DC; корпус металлический; габариты 1000х650х300, IP54, t экспл. -10°...+40°C.  В комплекте датчик "ДТС3015 РТ1000 В2.200" 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</si>
  <si>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 xml:space="preserve">до 15кВт, реверсивным приводом клапана (230В АС, до 6А) и электрокалорифером 5 кВт* (одна ступень). (* </t>
    </r>
    <r>
      <rPr>
        <i/>
        <sz val="10"/>
        <color theme="1"/>
        <rFont val="Arial"/>
        <family val="2"/>
        <charset val="204"/>
      </rPr>
      <t>- 5 кВт (16А) указана для примера, мощность и кол-во ступеней определяется при заказе; цена при этом скорректируется соответственно</t>
    </r>
    <r>
      <rPr>
        <b/>
        <sz val="11"/>
        <color theme="1"/>
        <rFont val="Arial"/>
        <family val="2"/>
        <charset val="204"/>
      </rPr>
      <t>).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32A «D»; Uпит=400В AC; сигналы управления: «сухой контакт» NO и/или сигнал 12-24В DC; корпус металлический; габариты 1000х650х300, IP54, t экспл. -10°...+40°C.  В комплекте датчик "ДТС3015 РТ1000 В2.200"  </t>
    </r>
  </si>
  <si>
    <r>
      <rPr>
        <b/>
        <sz val="11"/>
        <color theme="1"/>
        <rFont val="Arial"/>
        <family val="2"/>
        <charset val="204"/>
      </rPr>
      <t>Щит для управления двигателем до 18,5кВт, реверсивным приводом клапана (230В АС, до 6А) и электрокалорифером 5 кВт* (одна ступень).</t>
    </r>
    <r>
      <rPr>
        <sz val="10"/>
        <color theme="1"/>
        <rFont val="Arial"/>
        <family val="2"/>
        <charset val="204"/>
      </rPr>
      <t xml:space="preserve"> (*</t>
    </r>
    <r>
      <rPr>
        <i/>
        <sz val="10"/>
        <color theme="1"/>
        <rFont val="Arial"/>
        <family val="2"/>
        <charset val="204"/>
      </rPr>
      <t xml:space="preserve"> - 5 кВт (16А) указана для примера, мощность и кол-во ступеней определяется при заказе; цена при этом скорректируется соответственно</t>
    </r>
    <r>
      <rPr>
        <sz val="10"/>
        <color theme="1"/>
        <rFont val="Arial"/>
        <family val="2"/>
        <charset val="204"/>
      </rPr>
      <t xml:space="preserve">). 
На вводе автомат без тепловой защиты 40A «D»; Uпит=400В AC; сигналы управления: «сухой контакт» NO и/или сигнал 12-24В DC; корпус металлический; габариты 1000х650х300, IP54, t экспл. -10°...+40°C.  В комплекте датчик "ДТС3015 РТ1000 В2.200"  </t>
    </r>
  </si>
  <si>
    <r>
      <rPr>
        <b/>
        <sz val="11"/>
        <color theme="1"/>
        <rFont val="Arial"/>
        <family val="2"/>
        <charset val="204"/>
      </rPr>
      <t>Щит для управления двигателем до 22кВт, реверсивным приводом клапана (230В АС, до 6А) и электрокалорифером 5 кВт* (одна ступень).</t>
    </r>
    <r>
      <rPr>
        <sz val="10"/>
        <color theme="1"/>
        <rFont val="Arial"/>
        <family val="2"/>
        <charset val="204"/>
      </rPr>
      <t xml:space="preserve"> (* </t>
    </r>
    <r>
      <rPr>
        <i/>
        <sz val="10"/>
        <color theme="1"/>
        <rFont val="Arial"/>
        <family val="2"/>
        <charset val="204"/>
      </rPr>
      <t>- 5 кВт (16А) указана для примера, мощность и кол-во ступеней определяется при заказе; цена при этом скорректируется соответственно</t>
    </r>
    <r>
      <rPr>
        <sz val="10"/>
        <color theme="1"/>
        <rFont val="Arial"/>
        <family val="2"/>
        <charset val="204"/>
      </rPr>
      <t xml:space="preserve">). 
На вводе автомат без тепловой защиты 50A «D»; Uпит=400В AC; сигналы управления: «сухой контакт» NO и/или сигнал 12-24В DC; корпус металлический; габариты 1000х650х300, IP54, t экспл. -10°...+40°C.  В комплекте датчик "ДТС3015 РТ1000 В2.200"  </t>
    </r>
  </si>
  <si>
    <r>
      <rPr>
        <b/>
        <sz val="11"/>
        <color theme="1"/>
        <rFont val="Arial"/>
        <family val="2"/>
        <charset val="204"/>
      </rPr>
      <t>Щит для управления двигателем до 30кВт, реверсивным приводом клапана (230В АС, до 6А) и электрокалорифером 5 кВт* (одна ступень).</t>
    </r>
    <r>
      <rPr>
        <sz val="10"/>
        <color theme="1"/>
        <rFont val="Arial"/>
        <family val="2"/>
        <charset val="204"/>
      </rPr>
      <t xml:space="preserve"> (* </t>
    </r>
    <r>
      <rPr>
        <i/>
        <sz val="10"/>
        <color theme="1"/>
        <rFont val="Arial"/>
        <family val="2"/>
        <charset val="204"/>
      </rPr>
      <t>- 5 кВт (16А) указана для примера, мощность и кол-во ступеней определяется при заказе; цена при этом скорректируется соответственно</t>
    </r>
    <r>
      <rPr>
        <sz val="10"/>
        <color theme="1"/>
        <rFont val="Arial"/>
        <family val="2"/>
        <charset val="204"/>
      </rPr>
      <t xml:space="preserve">).  
На вводе автомат без тепловой защиты 63A «D»; Uпит=400В AC; сигналы управления: «сухой контакт» NO и/или сигнал 12-24В DC; корпус металлический; габариты 1200х650х300, IP54, t экспл. -10°...+40°C.  В комплекте датчик "ДТС3015 РТ1000 В2.200"  </t>
    </r>
  </si>
  <si>
    <r>
      <rPr>
        <b/>
        <sz val="11"/>
        <color theme="1"/>
        <rFont val="Arial"/>
        <family val="2"/>
        <charset val="204"/>
      </rPr>
      <t>Щит для управления двигателем до 37кВт, реверсивным приводом клапана (230В АС, до 6А) и электрокалорифером 5 кВт* (одна ступень).</t>
    </r>
    <r>
      <rPr>
        <sz val="10"/>
        <color theme="1"/>
        <rFont val="Arial"/>
        <family val="2"/>
        <charset val="204"/>
      </rPr>
      <t xml:space="preserve"> (*</t>
    </r>
    <r>
      <rPr>
        <i/>
        <sz val="10"/>
        <color theme="1"/>
        <rFont val="Arial"/>
        <family val="2"/>
        <charset val="204"/>
      </rPr>
      <t xml:space="preserve"> - 5 кВт (16А) указана для примера, мощность и кол-во ступеней определяется при заказе; цена при этом скорректируется соответственно</t>
    </r>
    <r>
      <rPr>
        <sz val="10"/>
        <color theme="1"/>
        <rFont val="Arial"/>
        <family val="2"/>
        <charset val="204"/>
      </rPr>
      <t xml:space="preserve">). 
На вводе автомат без тепловой защиты 80A «МА»; Uпит=400В AC; сигналы управления: «сухой контакт» NO и/или сигнал 12-24В DC; корпус металлический; габариты 1200х750х400, IP54, t экспл. -10°...+40°C.  В комплекте датчик "ДТС3015 РТ1000 В2.200"  </t>
    </r>
  </si>
  <si>
    <r>
      <rPr>
        <b/>
        <sz val="11"/>
        <color theme="1"/>
        <rFont val="Arial"/>
        <family val="2"/>
        <charset val="204"/>
      </rPr>
      <t>Щит для управления двигателем до 45кВт, реверсивным приводом клапана (230В АС, до 6А)</t>
    </r>
    <r>
      <rPr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и электрокалорифером 5 кВт* (одна ступень)</t>
    </r>
    <r>
      <rPr>
        <sz val="11"/>
        <color theme="1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 xml:space="preserve"> (</t>
    </r>
    <r>
      <rPr>
        <i/>
        <sz val="10"/>
        <color theme="1"/>
        <rFont val="Arial"/>
        <family val="2"/>
        <charset val="204"/>
      </rPr>
      <t>* - 5 кВт (16А) указана для примера, мощность и кол-во ступеней определяется при заказе; цена при этом скорректируется соответственно</t>
    </r>
    <r>
      <rPr>
        <sz val="10"/>
        <color theme="1"/>
        <rFont val="Arial"/>
        <family val="2"/>
        <charset val="204"/>
      </rPr>
      <t xml:space="preserve">). 
На вводе автомат без тепловой защиты 100A «МА»; Uпит=400В AC; сигналы управления: «сухой контакт» NO и/или сигнал 12-24В DC; корпус металлический; габариты 1200х750х400, IP54, t экспл. -10°...+40°C.  В комплекте датчик "ДТС3015 РТ1000 В2.200"  </t>
    </r>
  </si>
  <si>
    <r>
      <rPr>
        <b/>
        <sz val="11"/>
        <color theme="1"/>
        <rFont val="Arial"/>
        <family val="2"/>
        <charset val="204"/>
      </rPr>
      <t>Щит для управления двигателем до 55кВт, реверсивным приводом клапана (230В АС, до 6А)</t>
    </r>
    <r>
      <rPr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и электрокалорифером 5 кВт* (одна ступень)</t>
    </r>
    <r>
      <rPr>
        <sz val="11"/>
        <color theme="1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 xml:space="preserve"> (</t>
    </r>
    <r>
      <rPr>
        <i/>
        <sz val="10"/>
        <color theme="1"/>
        <rFont val="Arial"/>
        <family val="2"/>
        <charset val="204"/>
      </rPr>
      <t>* - 5 кВт (16А) указана для примера, мощность и кол-во ступеней определяется при заказе; цена при этом скорректируется соответственно</t>
    </r>
    <r>
      <rPr>
        <sz val="10"/>
        <color theme="1"/>
        <rFont val="Arial"/>
        <family val="2"/>
        <charset val="204"/>
      </rPr>
      <t xml:space="preserve">). 
На вводе автомат без тепловой защиты 125A «МА»; Uпит=400В AC; сигналы управления: «сухой контакт» NO и/или сигнал 12-24В DC; корпус металлический; габариты 1200х750х400, IP54, t экспл. -10°...+40°C.  В комплекте датчик "ДТС3015 РТ1000 В2.200"  </t>
    </r>
  </si>
  <si>
    <r>
      <t>Цены на типовые щиты управления вентилятором противодымной защиты. Управляющий сигнал, от пожарной сигнализации, - "сухой контакт" (</t>
    </r>
    <r>
      <rPr>
        <b/>
        <sz val="18"/>
        <color rgb="FF002060"/>
        <rFont val="Arial"/>
        <family val="2"/>
        <charset val="204"/>
      </rPr>
      <t>NC</t>
    </r>
    <r>
      <rPr>
        <b/>
        <sz val="16"/>
        <color rgb="FF002060"/>
        <rFont val="Arial"/>
        <family val="2"/>
        <charset val="204"/>
      </rPr>
      <t>). Управление вентилятором – посредством</t>
    </r>
    <r>
      <rPr>
        <b/>
        <u/>
        <sz val="16"/>
        <color rgb="FF002060"/>
        <rFont val="Arial"/>
        <family val="2"/>
        <charset val="204"/>
      </rPr>
      <t xml:space="preserve"> Преобразователя Частоты</t>
    </r>
    <r>
      <rPr>
        <b/>
        <sz val="16"/>
        <color rgb="FF002060"/>
        <rFont val="Arial"/>
        <family val="2"/>
        <charset val="204"/>
      </rPr>
      <t>. Цепи управления вентиляторами - без тепловой защиты, в соответствии с требованием п.7.22, СП 7.13130.2013.</t>
    </r>
  </si>
  <si>
    <t>ЩУ-П-НИКОМ В-400-IP54-3[1/ПЧ/0,37-NC]</t>
  </si>
  <si>
    <t>ЩУ-П-НИКОМ В-400-IP54-3[1/ПЧ/0,75-NC]</t>
  </si>
  <si>
    <t>ЩУ-П-НИКОМ В-400-IP54-3[1/ПЧ/1,1-NC]</t>
  </si>
  <si>
    <t>ЩУ-П-НИКОМ В-400-IP54-3[1/ПЧ/1,5-NC]</t>
  </si>
  <si>
    <t>ЩУ-П-НИКОМ В-400-IP54-3[1/ПЧ/2,2-NC]</t>
  </si>
  <si>
    <t>ЩУ-П-НИКОМ В-400-IP54-3[1/ПЧ/3-NC]</t>
  </si>
  <si>
    <t>ЩУ-П-НИКОМ В-400-IP54-3[1/ПЧ/4-NC]</t>
  </si>
  <si>
    <t>ЩУ-П-НИКОМ В-400-IP54-3[1/ПЧ/5,5-NC]</t>
  </si>
  <si>
    <t>ЩУ-П-НИКОМ В-400-IP54-3[1/ПЧ/7,5-NC]</t>
  </si>
  <si>
    <t>ЩУ-П-НИКОМ В-400-IP54-3[1/ПЧ/11-NC]</t>
  </si>
  <si>
    <t>ЩУ-П-НИКОМ В-400-IP54-3[1/ПЧ/15-NC]</t>
  </si>
  <si>
    <t>ЩУ-П-НИКОМ В-400-IP54-3[1/ПЧ/18,5-NC]</t>
  </si>
  <si>
    <t>ЩУ-П-НИКОМ В-400-IP54-3[1/ПЧ/22-NC]</t>
  </si>
  <si>
    <t>ЩУ-П-НИКОМ В-400-IP54-3[1/ПЧ/30-NC]</t>
  </si>
  <si>
    <t>ЩУ-П-НИКОМ В-400-IP54-3[1/ПЧ/37-NC]</t>
  </si>
  <si>
    <t>ЩУ-П-НИКОМ В-400-IP54-3[1/ПЧ/45-NC]</t>
  </si>
  <si>
    <r>
      <t xml:space="preserve">Щиты управления вентилятором противодымной защиты </t>
    </r>
    <r>
      <rPr>
        <b/>
        <sz val="18"/>
        <color rgb="FF002060"/>
        <rFont val="Arial"/>
        <family val="2"/>
        <charset val="204"/>
      </rPr>
      <t>зон безопасности МГН</t>
    </r>
    <r>
      <rPr>
        <b/>
        <sz val="16"/>
        <color rgb="FF002060"/>
        <rFont val="Arial"/>
        <family val="2"/>
        <charset val="204"/>
      </rPr>
      <t>. Управляющие сигналы: от пожарной сигнализации - "сухой контакт" (NC); от датчиков положения дверей - "сухой контакт" (NC). Управление вентилятором – посредством Преобразователя Частоты, с изменением скорости вращения вентилятора в зависимости от положения дверей. Цепи управления вентиляторами - без тепловой защиты, в соответствии с требованием п.7.22, СП 7.13130.2013.</t>
    </r>
  </si>
  <si>
    <t>ЩУ-П-НИКОМ В-400-IP54-3[1/ПЧ/0,75-NC/NC]+МГН</t>
  </si>
  <si>
    <t>ЩУ-П-НИКОМ В-400-IP54-3[1/ПЧ/1,5-NC/NC]+МГН</t>
  </si>
  <si>
    <t>ЩУ-П-НИКОМ В-400-IP54-3[1/ПЧ/2,2-NC/NC]+МГН</t>
  </si>
  <si>
    <t>ЩУ-П-НИКОМ В-400-IP54-3[1/ПЧ/4-NC/NC]+МГН</t>
  </si>
  <si>
    <t>ЩУ-П-НИКОМ В-400-IP54-3[1/ПЧ/5,5-NC/NC]+МГН</t>
  </si>
  <si>
    <t>ЩУ-П-НИКОМ В-400-IP54-3[1/ПЧ/7,5-NC/NC]+МГН</t>
  </si>
  <si>
    <t>ЩУ-П-НИКОМ В-400-IP54-3[1/ПЧ/11-NC/NC]+МГН</t>
  </si>
  <si>
    <t>ЩУ-П-НИКОМ В-400-IP54-3[1/ПЧ/15-NC/NC]+МГН</t>
  </si>
  <si>
    <t>ЩУ-П-НИКОМ В-400-IP54-3[1/ПЧ/18,5-NC/NC]+МГН</t>
  </si>
  <si>
    <t>ЩУ-П-НИКОМ В-400-IP54-3[1/ПЧ/22-NC/NC]+МГН</t>
  </si>
  <si>
    <t>ЩУ-П-НИКОМ В-400-IP54-3[1/ПЧ/30-NC/NC]+МГН</t>
  </si>
  <si>
    <t>ЩУ-П-НИКОМ В-400-IP54-3[1/ПЧ/37-NC/NC]+МГН</t>
  </si>
  <si>
    <t>ЩУ-П-НИКОМ В-400-IP54-3[1/ПЧ/45-NC/NC]+МГН</t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</si>
  <si>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0,37кВт.
Мах. Длина кабеля до вентилятора 50м.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6A «D»; Uпит=400В AC; сигнал управления: «сухой контакт» NC; корпус металлический; габариты 650х500х230,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</si>
  <si>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до </t>
    </r>
    <r>
      <rPr>
        <b/>
        <sz val="11"/>
        <color theme="1"/>
        <rFont val="Arial"/>
        <family val="2"/>
        <charset val="204"/>
      </rPr>
      <t>0,75кВт.
Мах. Длина кабеля до вентилятора 50м.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6A «D»; Uпит=400В AC; сигнал управления: «сухой контакт» NC; корпус металлический; габариты 650х500х230,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</si>
  <si>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1,1кВт.
Мах. Длина кабеля до вентилятора 50м.</t>
    </r>
    <r>
      <rPr>
        <b/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6A «D»; Uпит=400В AC; сигнал управления: «сухой контакт» NC; корпус металлический; габариты 650х500х230,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</si>
  <si>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 xml:space="preserve">до 1,5кВт.
Мах. Длина кабеля до вентилятора 50м. 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6A «D»; Uпит=400В AC; сигнал управления: «сухой контакт» NC; корпус металлический; габариты 650х500х230, IP54, t экспл. -10°...+40°C. </t>
    </r>
  </si>
  <si>
    <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2,2кВт. 
Мах. Длина кабеля до вентилятора 50м.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6A «D»; Uпит=400В AC; сигнал управления: «сухой контакт» NC; корпус металлический; габариты 650х500х230, IP54, t экспл. -10°...+40°C. </t>
    </r>
  </si>
  <si>
    <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3,0кВт. 
Мах. Длина кабеля до вентилятора: 50м.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10A «D»; Uпит=400В AC; сигнал управления: «сухой контакт» NC; корпус металлический; габариты  650х500х230,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</si>
  <si>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4,0кВт
Мах. Длина кабеля до вентилятора: 50м.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10A «D»; Uпит=400В AC; сигнал управления: «сухой контакт» NC; корпус металлический; габариты 650х500х230,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</si>
  <si>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5,5кВт
Мах. Длина кабеля до вентилятора: 50м.</t>
    </r>
    <r>
      <rPr>
        <sz val="11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16A «D»; Uпит=400В AC; сигнал управления: «сухой контакт» NC; корпус металлический; габариты 800х650х250,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</si>
  <si>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7,5кВт
Мах. Длина кабеля до вентилятора: 50м.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20A «D»; Uпит=400В AC; сигнал управления: «сухой контакт» NC; корпус металлический; габариты 800х650х250,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</si>
  <si>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11кВт
Мах. Длина кабеля до вентилятора: 50м.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25A «D»; Uпит=400В AC; сигнал управления: «сухой контакт» NC; корпус металлический; габариты 800х650х250,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</si>
  <si>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15кВт
Мах. Длина кабеля до вентилятора: 50м.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32A «D»; Uпит=400В AC; сигнал управления: «сухой контакт» NC;корпус металлический; габариты 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</si>
  <si>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18,5кВт
Мах. Длина кабеля до вентилятора: 50м.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40A «D»; Uпит=400В AC; сигнал управления: «сухой контакт» NC; корпус металлический; габариты 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</si>
  <si>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22кВт
Мах. Длина кабеля до вентилятора: 50м.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50A «D»; Uпит=400В AC; сигнал управления: «сухой контакт» NC; корпус металлический; габариты 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</si>
  <si>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30кВт
Мах. Длина кабеля до вентилятора: 50м.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63A «D»; Uпит=400В AC; сигнал управления: «сухой контакт» NC; корпус металлический; габариты 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</si>
  <si>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37кВт
Мах. Длина кабеля до вентилятора: 50м.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80A «МА»; Uпит=400В AC; сигнал управления: «сухой контакт» NC; корпус металлический; габариты1000х650х300,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</si>
  <si>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45кВт
Мах. Длина кабеля до вентилятора: 50м.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100A «МА»; Uпит=400В AC; сигнал управления: «сухой контакт» NC; корпус металлический; габариты 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</si>
  <si>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до </t>
    </r>
    <r>
      <rPr>
        <b/>
        <sz val="11"/>
        <color theme="1"/>
        <rFont val="Arial"/>
        <family val="2"/>
        <charset val="204"/>
      </rPr>
      <t xml:space="preserve">0,75кВт
Мах. Длина кабеля до вентилятора: 50м. 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6A «D»; Uпит=400В AC; сигналы управления: «сухой контакт» NC - </t>
    </r>
    <r>
      <rPr>
        <b/>
        <sz val="10"/>
        <color theme="1"/>
        <rFont val="Arial"/>
        <family val="2"/>
        <charset val="204"/>
      </rPr>
      <t>2шт</t>
    </r>
    <r>
      <rPr>
        <sz val="10"/>
        <color theme="1"/>
        <rFont val="Arial"/>
        <family val="2"/>
        <charset val="204"/>
      </rPr>
      <t xml:space="preserve">; корпус металлический; габариты 650х500х230,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</si>
  <si>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 xml:space="preserve">до 1,5кВт
Мах. Длина кабеля до вентилятора: 50м. 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6A «D»; Uпит=400В AC; сигналы управления: «сухой контакт» NC - </t>
    </r>
    <r>
      <rPr>
        <b/>
        <sz val="10"/>
        <color theme="1"/>
        <rFont val="Arial"/>
        <family val="2"/>
        <charset val="204"/>
      </rPr>
      <t>2шт</t>
    </r>
    <r>
      <rPr>
        <sz val="10"/>
        <color theme="1"/>
        <rFont val="Arial"/>
        <family val="2"/>
        <charset val="204"/>
      </rPr>
      <t xml:space="preserve">; корпус металлический; габариты 650х500х230, IP54, t экспл. -10°...+40°C. </t>
    </r>
  </si>
  <si>
    <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 xml:space="preserve">до 2,2кВт
Мах. Длина кабеля до вентилятора: 50м. 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6A «D»; Uпит=400В AC; сигналы управления: «сухой контакт» NC - </t>
    </r>
    <r>
      <rPr>
        <b/>
        <sz val="10"/>
        <color theme="1"/>
        <rFont val="Arial"/>
        <family val="2"/>
        <charset val="204"/>
      </rPr>
      <t>2шт</t>
    </r>
    <r>
      <rPr>
        <sz val="10"/>
        <color theme="1"/>
        <rFont val="Arial"/>
        <family val="2"/>
        <charset val="204"/>
      </rPr>
      <t xml:space="preserve">; корпус металлический; габариты 650х500х230,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</si>
  <si>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4,0кВт
Мах. Длина кабеля до вентилятора: 50м.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10A «D»; Uпит=400В AC; сигналы управления: «сухой контакт» NC -</t>
    </r>
    <r>
      <rPr>
        <b/>
        <sz val="10"/>
        <color theme="1"/>
        <rFont val="Arial"/>
        <family val="2"/>
        <charset val="204"/>
      </rPr>
      <t xml:space="preserve"> 2шт;</t>
    </r>
    <r>
      <rPr>
        <sz val="10"/>
        <color theme="1"/>
        <rFont val="Arial"/>
        <family val="2"/>
        <charset val="204"/>
      </rPr>
      <t xml:space="preserve"> корпус металлический; габариты 650х500х230,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</si>
  <si>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5,5кВт
Мах. Длина кабеля до вентилятора: 50м</t>
    </r>
    <r>
      <rPr>
        <sz val="11"/>
        <color theme="1"/>
        <rFont val="Arial"/>
        <family val="2"/>
        <charset val="204"/>
      </rPr>
      <t xml:space="preserve">. 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16A «D»; Uпит=400В AC; сигналы управления: «сухой контакт» NC - </t>
    </r>
    <r>
      <rPr>
        <b/>
        <sz val="10"/>
        <color theme="1"/>
        <rFont val="Arial"/>
        <family val="2"/>
        <charset val="204"/>
      </rPr>
      <t>2шт</t>
    </r>
    <r>
      <rPr>
        <sz val="10"/>
        <color theme="1"/>
        <rFont val="Arial"/>
        <family val="2"/>
        <charset val="204"/>
      </rPr>
      <t xml:space="preserve">; корпус металлический; габариты 800х650х250,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</si>
  <si>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7,5кВт
Мах. Длина кабеля до вентилятора: 50м</t>
    </r>
    <r>
      <rPr>
        <sz val="10"/>
        <color theme="1"/>
        <rFont val="Arial"/>
        <family val="2"/>
        <charset val="204"/>
      </rPr>
      <t xml:space="preserve">. 
На вводе автомат без тепловой защиты 20A «D»; Uпит=400В AC; сигналы управления: «сухой контакт» NC - </t>
    </r>
    <r>
      <rPr>
        <b/>
        <sz val="10"/>
        <color theme="1"/>
        <rFont val="Arial"/>
        <family val="2"/>
        <charset val="204"/>
      </rPr>
      <t>2шт;</t>
    </r>
    <r>
      <rPr>
        <sz val="10"/>
        <color theme="1"/>
        <rFont val="Arial"/>
        <family val="2"/>
        <charset val="204"/>
      </rPr>
      <t xml:space="preserve"> корпус металлический; габариты 800х650х250,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</si>
  <si>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11кВт
Мах. Длина кабеля до вентилятора: 50м</t>
    </r>
    <r>
      <rPr>
        <sz val="10"/>
        <color theme="1"/>
        <rFont val="Arial"/>
        <family val="2"/>
        <charset val="204"/>
      </rPr>
      <t xml:space="preserve">. 
На вводе автомат без тепловой защиты 25A «D»; Uпит=400В AC; сигналы управления: «сухой контакт» NO и/или сигнал 12-24В DC - </t>
    </r>
    <r>
      <rPr>
        <b/>
        <sz val="10"/>
        <color theme="1"/>
        <rFont val="Arial"/>
        <family val="2"/>
        <charset val="204"/>
      </rPr>
      <t>2шт;</t>
    </r>
    <r>
      <rPr>
        <sz val="10"/>
        <color theme="1"/>
        <rFont val="Arial"/>
        <family val="2"/>
        <charset val="204"/>
      </rPr>
      <t xml:space="preserve"> корпус металлический; габариты 800х650х250,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</si>
  <si>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15кВт
Мах. Длина кабеля до вентилятора: 50м</t>
    </r>
    <r>
      <rPr>
        <sz val="10"/>
        <color theme="1"/>
        <rFont val="Arial"/>
        <family val="2"/>
        <charset val="204"/>
      </rPr>
      <t xml:space="preserve">. 
На вводе автомат без тепловой защиты 32A «D»; Uпит=400В AC; сигналы управления: «сухой контакт» NO и/или сигнал 12-24В DC - </t>
    </r>
    <r>
      <rPr>
        <b/>
        <sz val="10"/>
        <color theme="1"/>
        <rFont val="Arial"/>
        <family val="2"/>
        <charset val="204"/>
      </rPr>
      <t>2шт;</t>
    </r>
    <r>
      <rPr>
        <sz val="10"/>
        <color theme="1"/>
        <rFont val="Arial"/>
        <family val="2"/>
        <charset val="204"/>
      </rPr>
      <t xml:space="preserve"> корпус металлический; габариты 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</si>
  <si>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18,5кВт
Мах. Длина кабеля до вентилятора: 50м</t>
    </r>
    <r>
      <rPr>
        <sz val="10"/>
        <color theme="1"/>
        <rFont val="Arial"/>
        <family val="2"/>
        <charset val="204"/>
      </rPr>
      <t xml:space="preserve">. 
На вводе автомат без тепловой защиты 40A «D»; Uпит=400В AC; сигналы управления: «сухой контакт» NC - </t>
    </r>
    <r>
      <rPr>
        <b/>
        <sz val="10"/>
        <color theme="1"/>
        <rFont val="Arial"/>
        <family val="2"/>
        <charset val="204"/>
      </rPr>
      <t>2шт</t>
    </r>
    <r>
      <rPr>
        <sz val="10"/>
        <color theme="1"/>
        <rFont val="Arial"/>
        <family val="2"/>
        <charset val="204"/>
      </rPr>
      <t xml:space="preserve">; корпус металлический; габариты 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</si>
  <si>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22кВт
Мах. Длина кабеля до вентилятора: 50м</t>
    </r>
    <r>
      <rPr>
        <sz val="10"/>
        <color theme="1"/>
        <rFont val="Arial"/>
        <family val="2"/>
        <charset val="204"/>
      </rPr>
      <t xml:space="preserve">. 
На вводе автомат без тепловой защиты 50A «D»; Uпит=400В AC; сигналы управления: «сухой контакт» NC - </t>
    </r>
    <r>
      <rPr>
        <b/>
        <sz val="10"/>
        <color theme="1"/>
        <rFont val="Arial"/>
        <family val="2"/>
        <charset val="204"/>
      </rPr>
      <t>2шт</t>
    </r>
    <r>
      <rPr>
        <sz val="10"/>
        <color theme="1"/>
        <rFont val="Arial"/>
        <family val="2"/>
        <charset val="204"/>
      </rPr>
      <t xml:space="preserve">; корпус металлический; габариты 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</si>
  <si>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30кВт
Мах. Длина кабеля до вентилятора: 50м</t>
    </r>
    <r>
      <rPr>
        <sz val="10"/>
        <color theme="1"/>
        <rFont val="Arial"/>
        <family val="2"/>
        <charset val="204"/>
      </rPr>
      <t xml:space="preserve">. 
На вводе автомат без тепловой защиты 63A «D»; Uпит=400В AC; сигналы управления: «сухой контакт» NC - </t>
    </r>
    <r>
      <rPr>
        <b/>
        <sz val="10"/>
        <color theme="1"/>
        <rFont val="Arial"/>
        <family val="2"/>
        <charset val="204"/>
      </rPr>
      <t>2шт</t>
    </r>
    <r>
      <rPr>
        <sz val="10"/>
        <color theme="1"/>
        <rFont val="Arial"/>
        <family val="2"/>
        <charset val="204"/>
      </rPr>
      <t xml:space="preserve">; корпус металлический; габариты 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</si>
  <si>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37кВт
Мах. Длина кабеля до вентилятора: 50м</t>
    </r>
    <r>
      <rPr>
        <sz val="10"/>
        <color theme="1"/>
        <rFont val="Arial"/>
        <family val="2"/>
        <charset val="204"/>
      </rPr>
      <t xml:space="preserve">. 
На вводе автомат без тепловой защиты 80A «МА»; Uпит=400В AC; сигналы управления: «сухой контакт» NC - </t>
    </r>
    <r>
      <rPr>
        <b/>
        <sz val="10"/>
        <color theme="1"/>
        <rFont val="Arial"/>
        <family val="2"/>
        <charset val="204"/>
      </rPr>
      <t>2шт</t>
    </r>
    <r>
      <rPr>
        <sz val="10"/>
        <color theme="1"/>
        <rFont val="Arial"/>
        <family val="2"/>
        <charset val="204"/>
      </rPr>
      <t xml:space="preserve">; корпус металлический; габариты 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</si>
  <si>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45кВт
Мах. Длина кабеля до вентилятора: 50м</t>
    </r>
    <r>
      <rPr>
        <sz val="10"/>
        <color theme="1"/>
        <rFont val="Arial"/>
        <family val="2"/>
        <charset val="204"/>
      </rPr>
      <t xml:space="preserve">. 
На вводе автомат без тепловой защиты 100A «МА»; Uпит=400В AC; сигналы управления: «сухой контакт» NC - </t>
    </r>
    <r>
      <rPr>
        <b/>
        <sz val="10"/>
        <color theme="1"/>
        <rFont val="Arial"/>
        <family val="2"/>
        <charset val="204"/>
      </rPr>
      <t>2шт;</t>
    </r>
    <r>
      <rPr>
        <sz val="10"/>
        <color theme="1"/>
        <rFont val="Arial"/>
        <family val="2"/>
        <charset val="204"/>
      </rPr>
      <t xml:space="preserve"> корпус металлический; габариты 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</si>
  <si>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55кВт
Мах. Длина кабеля до вентилятора: 50м</t>
    </r>
    <r>
      <rPr>
        <sz val="10"/>
        <color theme="1"/>
        <rFont val="Arial"/>
        <family val="2"/>
        <charset val="204"/>
      </rPr>
      <t xml:space="preserve">. 
На вводе автомат без тепловой защиты 125A «МА»; Uпит=400В AC; сигналы управления: «сухой контакт» NC - </t>
    </r>
    <r>
      <rPr>
        <b/>
        <sz val="10"/>
        <color theme="1"/>
        <rFont val="Arial"/>
        <family val="2"/>
        <charset val="204"/>
      </rPr>
      <t>2шт;</t>
    </r>
    <r>
      <rPr>
        <sz val="10"/>
        <color theme="1"/>
        <rFont val="Arial"/>
        <family val="2"/>
        <charset val="204"/>
      </rPr>
      <t xml:space="preserve"> корпус металлический; габариты 1000х650х300, IP54, t экспл. -10°...+40°C. </t>
    </r>
  </si>
  <si>
    <t>ЩУ-П-НИКОМ В-400-IP54-3[1/ПЧ/55-NC/NC]+МГН</t>
  </si>
  <si>
    <r>
      <t xml:space="preserve">Щиты управления вентилятором  противодымной защиты </t>
    </r>
    <r>
      <rPr>
        <b/>
        <u/>
        <sz val="16"/>
        <color rgb="FF002060"/>
        <rFont val="Arial"/>
        <family val="2"/>
        <charset val="204"/>
      </rPr>
      <t>с</t>
    </r>
    <r>
      <rPr>
        <b/>
        <sz val="16"/>
        <color rgb="FF002060"/>
        <rFont val="Arial"/>
        <family val="2"/>
        <charset val="204"/>
      </rPr>
      <t xml:space="preserve"> </t>
    </r>
    <r>
      <rPr>
        <b/>
        <sz val="20"/>
        <color rgb="FF002060"/>
        <rFont val="Arial"/>
        <family val="2"/>
        <charset val="204"/>
      </rPr>
      <t>электрокалорифером</t>
    </r>
    <r>
      <rPr>
        <b/>
        <sz val="16"/>
        <color rgb="FF002060"/>
        <rFont val="Arial"/>
        <family val="2"/>
        <charset val="204"/>
      </rPr>
      <t xml:space="preserve"> </t>
    </r>
    <r>
      <rPr>
        <b/>
        <sz val="18"/>
        <color rgb="FF002060"/>
        <rFont val="Arial"/>
        <family val="2"/>
        <charset val="204"/>
      </rPr>
      <t>зон безопасности МГН</t>
    </r>
    <r>
      <rPr>
        <b/>
        <sz val="16"/>
        <color rgb="FF002060"/>
        <rFont val="Arial"/>
        <family val="2"/>
        <charset val="204"/>
      </rPr>
      <t>. (</t>
    </r>
    <r>
      <rPr>
        <b/>
        <sz val="16"/>
        <color rgb="FFFF0000"/>
        <rFont val="Arial"/>
        <family val="2"/>
        <charset val="204"/>
      </rPr>
      <t xml:space="preserve">ВНИМАНИЕ!: Мах. Длина кабеля до вентилятора: </t>
    </r>
    <r>
      <rPr>
        <b/>
        <u/>
        <sz val="16"/>
        <color rgb="FFFF0000"/>
        <rFont val="Arial"/>
        <family val="2"/>
        <charset val="204"/>
      </rPr>
      <t>50м</t>
    </r>
    <r>
      <rPr>
        <b/>
        <sz val="16"/>
        <color rgb="FFFF0000"/>
        <rFont val="Arial"/>
        <family val="2"/>
        <charset val="204"/>
      </rPr>
      <t>.</t>
    </r>
    <r>
      <rPr>
        <b/>
        <sz val="16"/>
        <color rgb="FF002060"/>
        <rFont val="Arial"/>
        <family val="2"/>
        <charset val="204"/>
      </rPr>
      <t>) Управляющие сигналы: от пожарной сигнализации - "сухой контакт" (NO); от датчиков положения дверей - "сухой контакт" (NO). Управление вентилятором – посредством Преобразователя Частоты, с изменением скорости вращения вентилятора в зависимости от положения дверей. Управление электрокалорифером осуществляется по канальному датчикутемпературы (входит в комплект поставки). Цепи управления вентиляторами - без тепловой защиты, в соответствии с требованием п.7.22, СП 7.13130.2013.</t>
    </r>
  </si>
  <si>
    <r>
      <t xml:space="preserve">Щиты управления вентилятором  противодымной защиты </t>
    </r>
    <r>
      <rPr>
        <b/>
        <u/>
        <sz val="16"/>
        <color rgb="FF002060"/>
        <rFont val="Arial"/>
        <family val="2"/>
        <charset val="204"/>
      </rPr>
      <t>с</t>
    </r>
    <r>
      <rPr>
        <b/>
        <sz val="16"/>
        <color rgb="FF002060"/>
        <rFont val="Arial"/>
        <family val="2"/>
        <charset val="204"/>
      </rPr>
      <t xml:space="preserve"> </t>
    </r>
    <r>
      <rPr>
        <b/>
        <sz val="20"/>
        <color rgb="FF002060"/>
        <rFont val="Arial"/>
        <family val="2"/>
        <charset val="204"/>
      </rPr>
      <t>электрокалорифером</t>
    </r>
    <r>
      <rPr>
        <b/>
        <sz val="16"/>
        <color rgb="FF002060"/>
        <rFont val="Arial"/>
        <family val="2"/>
        <charset val="204"/>
      </rPr>
      <t xml:space="preserve"> </t>
    </r>
    <r>
      <rPr>
        <b/>
        <sz val="18"/>
        <color rgb="FF002060"/>
        <rFont val="Arial"/>
        <family val="2"/>
        <charset val="204"/>
      </rPr>
      <t xml:space="preserve">зон безопасности МГН </t>
    </r>
    <r>
      <rPr>
        <b/>
        <u/>
        <sz val="16"/>
        <color rgb="FF002060"/>
        <rFont val="Arial"/>
        <family val="2"/>
        <charset val="204"/>
      </rPr>
      <t>+</t>
    </r>
    <r>
      <rPr>
        <b/>
        <sz val="16"/>
        <color rgb="FF002060"/>
        <rFont val="Arial"/>
        <family val="2"/>
        <charset val="204"/>
      </rPr>
      <t xml:space="preserve"> управление</t>
    </r>
    <r>
      <rPr>
        <b/>
        <sz val="18"/>
        <color rgb="FF002060"/>
        <rFont val="Arial"/>
        <family val="2"/>
        <charset val="204"/>
      </rPr>
      <t xml:space="preserve"> реверсивным клапаном</t>
    </r>
    <r>
      <rPr>
        <b/>
        <sz val="16"/>
        <color rgb="FF002060"/>
        <rFont val="Arial"/>
        <family val="2"/>
        <charset val="204"/>
      </rPr>
      <t>. (</t>
    </r>
    <r>
      <rPr>
        <b/>
        <sz val="16"/>
        <color rgb="FFFF0000"/>
        <rFont val="Arial"/>
        <family val="2"/>
        <charset val="204"/>
      </rPr>
      <t>ВНИМАНИЕ!: Мах. Длина кабеля до вентилятора: 50м</t>
    </r>
    <r>
      <rPr>
        <b/>
        <sz val="16"/>
        <color rgb="FF002060"/>
        <rFont val="Arial"/>
        <family val="2"/>
        <charset val="204"/>
      </rPr>
      <t>.) Управляющие сигналы: от пожарной сигнализации - "сухой контакт" (NO); от датчиков положения дверей - "сухой контакт" (NO). Управление вентилятором – посредством Преобразователя Частоты, с изменением скорости вращения вентилятора в зависимости от положения дверей. Управление электрокалорифером осуществляется по канальному датчикутемпературы (входит в комплект поставки). Цепи управления вентиляторами - без тепловой защиты, в соответствии с требованием п.7.22, СП 7.13130.2013. Щит контролирует положение клапана (индикация+передача "сухих сигналов" в систему диспетчеризации), связанного с вентилятором.</t>
    </r>
  </si>
  <si>
    <t>СХЕМА:</t>
  </si>
  <si>
    <t>Схема</t>
  </si>
  <si>
    <t>базовая цена</t>
  </si>
  <si>
    <t>к-т</t>
  </si>
  <si>
    <t>ЩУ-П-НИКОМ В-400-IP54-3[1/ПЧ/45-24D]</t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</si>
  <si>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45кВт
Мах. Длина кабеля до вентилятора: 50м.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100A «МА»; Uпит=400В AC; сигнал управления: 12 или 24В DC; корпус металлический; габариты 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</si>
  <si>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37кВт
Мах. Длина кабеля до вентилятора: 50м.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80A «МА»; Uпит=400В AC; сигнал управления: 12 или 24В DC; корпус металлический; габариты1000х650х300,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</si>
  <si>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30кВт
Мах. Длина кабеля до вентилятора: 50м.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63A «D»; Uпит=400В AC; сигнал управления: 12 или 24В DC; корпус металлический; габариты 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</si>
  <si>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22кВт
Мах. Длина кабеля до вентилятора: 50м.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50A «D»; Uпит=400В AC; сигнал управления: 12 или 24В DC; корпус металлический; габариты 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</si>
  <si>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18,5кВт
Мах. Длина кабеля до вентилятора: 50м.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40A «D»; Uпит=400В AC; сигнал управления: 12 или 24В DC; корпус металлический; габариты 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</si>
  <si>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15кВт
Мах. Длина кабеля до вентилятора: 50м.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32A «D»; Uпит=400В AC; сигнал управления: 12 или 24В DC;корпус металлический; габариты 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</si>
  <si>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11кВт
Мах. Длина кабеля до вентилятора: 50м.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25A «D»; Uпит=400В AC; сигнал управления: 12 или 24В DC; корпус металлический; габариты 800х650х250,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</si>
  <si>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7,5кВт
Мах. Длина кабеля до вентилятора: 50м.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20A «D»; Uпит=400В AC; сигнал управления: 12 или 24В DC; корпус металлический; габариты 800х650х250,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</si>
  <si>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4,0кВт
Мах. Длина кабеля до вентилятора: 50м.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10A «D»; Uпит=400В AC; сигнал управления: 12 или 24В DC; корпус металлический; габариты 650х500х230,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</si>
  <si>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5,5кВт
Мах. Длина кабеля до вентилятора: 50м.</t>
    </r>
    <r>
      <rPr>
        <sz val="11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16A «D»; Uпит=400В AC; сигнал управления: 12 или 24В DC; корпус металлический; габариты 800х650х250, IP54, t экспл. -10°...+40°C. </t>
    </r>
  </si>
  <si>
    <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3,0кВт. 
Мах. Длина кабеля до вентилятора: 50м.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10A «D»; Uпит=400В AC; сигнал управления:12 или 24В DC; корпус металлический; габариты  650х500х230, IP54, t экспл. -10°...+40°C. </t>
    </r>
  </si>
  <si>
    <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2,2кВт. 
Мах. Длина кабеля до вентилятора 50м.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6A «D»; Uпит=400В AC; сигнал управления: 12 или 24В DC; корпус металлический; габариты 650х500х230,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</si>
  <si>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 xml:space="preserve">до 1,5кВт.
Мах. Длина кабеля до вентилятора 50м. 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6A «D»; Uпит=400В AC; сигнал управления:12 или 24В DC; корпус металлический; габариты 650х500х230,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</si>
  <si>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1,1кВт.
Мах. Длина кабеля до вентилятора 50м.</t>
    </r>
    <r>
      <rPr>
        <b/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6A «D»; Uпит=400В AC; сигнал управления:12 или 24В DC; корпус металлический; габариты 650х500х230,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</si>
  <si>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до </t>
    </r>
    <r>
      <rPr>
        <b/>
        <sz val="11"/>
        <color theme="1"/>
        <rFont val="Arial"/>
        <family val="2"/>
        <charset val="204"/>
      </rPr>
      <t>0,75кВт.
Мах. Длина кабеля до вентилятора 50м.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6A «D»; Uпит=400В AC; сигнал управления:12 или 24В DC; корпус металлический; габариты 650х500х230,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</si>
  <si>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0,37кВт.
Мах. Длина кабеля до вентилятора 50м.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6A «D»; Uпит=400В AC; сигнал управления:12 или 24В DC; корпус металлический; габариты 650х500х230,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</si>
  <si>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до </t>
    </r>
    <r>
      <rPr>
        <b/>
        <sz val="11"/>
        <color theme="1"/>
        <rFont val="Arial"/>
        <family val="2"/>
        <charset val="204"/>
      </rPr>
      <t xml:space="preserve">0,75кВт
Мах. Длина кабеля до вентилятора: 50м. 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6A «D»; Uпит=400В AC; сигналы управления: 12-24В DC или «сухой контакт» NO - </t>
    </r>
    <r>
      <rPr>
        <b/>
        <sz val="10"/>
        <color theme="1"/>
        <rFont val="Arial"/>
        <family val="2"/>
        <charset val="204"/>
      </rPr>
      <t>2 комплекта альтернативных сигналов</t>
    </r>
    <r>
      <rPr>
        <sz val="10"/>
        <color theme="1"/>
        <rFont val="Arial"/>
        <family val="2"/>
        <charset val="204"/>
      </rPr>
      <t xml:space="preserve">; корпус металлический; габариты 650х500х230,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</si>
  <si>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55кВт
Мах. Длина кабеля до вентилятора: 50м</t>
    </r>
    <r>
      <rPr>
        <sz val="10"/>
        <color theme="1"/>
        <rFont val="Arial"/>
        <family val="2"/>
        <charset val="204"/>
      </rPr>
      <t>. 
На вводе автомат без тепловой защиты 125A «МА»; Uпит=400В AC; сигналы управления: 12-24В DC или «сухой контакт» NO -</t>
    </r>
    <r>
      <rPr>
        <b/>
        <sz val="10"/>
        <color theme="1"/>
        <rFont val="Arial"/>
        <family val="2"/>
        <charset val="204"/>
      </rPr>
      <t xml:space="preserve"> 2 комплекта альтернативных сигналов</t>
    </r>
    <r>
      <rPr>
        <sz val="10"/>
        <color theme="1"/>
        <rFont val="Arial"/>
        <family val="2"/>
        <charset val="204"/>
      </rPr>
      <t xml:space="preserve">; корпус металлический; габариты 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</si>
  <si>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45кВт
Мах. Длина кабеля до вентилятора: 50м</t>
    </r>
    <r>
      <rPr>
        <sz val="10"/>
        <color theme="1"/>
        <rFont val="Arial"/>
        <family val="2"/>
        <charset val="204"/>
      </rPr>
      <t xml:space="preserve">. 
На вводе автомат без тепловой защиты 100A «МА»; Uпит=400В AC; сигналы управления: 12-24В DC или «сухой контакт» NO - </t>
    </r>
    <r>
      <rPr>
        <b/>
        <sz val="10"/>
        <color theme="1"/>
        <rFont val="Arial"/>
        <family val="2"/>
        <charset val="204"/>
      </rPr>
      <t>2 комплекта альтернативных сигналов</t>
    </r>
    <r>
      <rPr>
        <sz val="10"/>
        <color theme="1"/>
        <rFont val="Arial"/>
        <family val="2"/>
        <charset val="204"/>
      </rPr>
      <t xml:space="preserve">; корпус металлический; габариты 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</si>
  <si>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37кВт
Мах. Длина кабеля до вентилятора: 50м</t>
    </r>
    <r>
      <rPr>
        <sz val="10"/>
        <color theme="1"/>
        <rFont val="Arial"/>
        <family val="2"/>
        <charset val="204"/>
      </rPr>
      <t xml:space="preserve">. 
На вводе автомат без тепловой защиты 80A «МА»; Uпит=400В AC; сигналы управления: 12-24В DC или «сухой контакт» NO - </t>
    </r>
    <r>
      <rPr>
        <b/>
        <sz val="10"/>
        <color theme="1"/>
        <rFont val="Arial"/>
        <family val="2"/>
        <charset val="204"/>
      </rPr>
      <t>2 комплекта альтернативных сигналов</t>
    </r>
    <r>
      <rPr>
        <sz val="10"/>
        <color theme="1"/>
        <rFont val="Arial"/>
        <family val="2"/>
        <charset val="204"/>
      </rPr>
      <t xml:space="preserve">; габариты 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</si>
  <si>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30кВт
Мах. Длина кабеля до вентилятора: 50м</t>
    </r>
    <r>
      <rPr>
        <sz val="10"/>
        <color theme="1"/>
        <rFont val="Arial"/>
        <family val="2"/>
        <charset val="204"/>
      </rPr>
      <t xml:space="preserve">. 
На вводе автомат без тепловой защиты 63A «D»; Uпит=400В AC; сигналы управления: 12-24В DC или «сухой контакт» NO - </t>
    </r>
    <r>
      <rPr>
        <b/>
        <sz val="10"/>
        <color theme="1"/>
        <rFont val="Arial"/>
        <family val="2"/>
        <charset val="204"/>
      </rPr>
      <t>2 комплекта альтернативных сигналов</t>
    </r>
    <r>
      <rPr>
        <sz val="10"/>
        <color theme="1"/>
        <rFont val="Arial"/>
        <family val="2"/>
        <charset val="204"/>
      </rPr>
      <t xml:space="preserve">; габариты 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</si>
  <si>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22кВт
Мах. Длина кабеля до вентилятора: 50м</t>
    </r>
    <r>
      <rPr>
        <sz val="10"/>
        <color theme="1"/>
        <rFont val="Arial"/>
        <family val="2"/>
        <charset val="204"/>
      </rPr>
      <t xml:space="preserve">. 
На вводе автомат без тепловой защиты 50A «D»; Uпит=400В AC; сигналы управления: 12-24В DC или «сухой контакт» NO - </t>
    </r>
    <r>
      <rPr>
        <b/>
        <sz val="10"/>
        <color theme="1"/>
        <rFont val="Arial"/>
        <family val="2"/>
        <charset val="204"/>
      </rPr>
      <t>2 комплекта альтернативных сигналов</t>
    </r>
    <r>
      <rPr>
        <sz val="10"/>
        <color theme="1"/>
        <rFont val="Arial"/>
        <family val="2"/>
        <charset val="204"/>
      </rPr>
      <t xml:space="preserve">; корпус металлический; габариты 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</si>
  <si>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18,5кВт
Мах. Длина кабеля до вентилятора: 50м</t>
    </r>
    <r>
      <rPr>
        <sz val="10"/>
        <color theme="1"/>
        <rFont val="Arial"/>
        <family val="2"/>
        <charset val="204"/>
      </rPr>
      <t xml:space="preserve">. 
На вводе автомат без тепловой защиты 40A «D»; Uпит=400В AC; сигналы управления: 12-24В DC или «сухой контакт» NO - </t>
    </r>
    <r>
      <rPr>
        <b/>
        <sz val="10"/>
        <color theme="1"/>
        <rFont val="Arial"/>
        <family val="2"/>
        <charset val="204"/>
      </rPr>
      <t>2 комплекта альтернативных сигналов</t>
    </r>
    <r>
      <rPr>
        <sz val="10"/>
        <color theme="1"/>
        <rFont val="Arial"/>
        <family val="2"/>
        <charset val="204"/>
      </rPr>
      <t xml:space="preserve">; корпус металлический; габариты 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</si>
  <si>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15кВт
Мах. Длина кабеля до вентилятора: 50м</t>
    </r>
    <r>
      <rPr>
        <sz val="10"/>
        <color theme="1"/>
        <rFont val="Arial"/>
        <family val="2"/>
        <charset val="204"/>
      </rPr>
      <t xml:space="preserve">. 
На вводе автомат без тепловой защиты 32A «D»; Uпит=400В AC; сигналы управления: 12-24В DC или «сухой контакт» NO - </t>
    </r>
    <r>
      <rPr>
        <b/>
        <sz val="10"/>
        <color theme="1"/>
        <rFont val="Arial"/>
        <family val="2"/>
        <charset val="204"/>
      </rPr>
      <t>2 комплекта альтернативных сигналов</t>
    </r>
    <r>
      <rPr>
        <sz val="10"/>
        <color theme="1"/>
        <rFont val="Arial"/>
        <family val="2"/>
        <charset val="204"/>
      </rPr>
      <t xml:space="preserve">; корпус металлический; габариты 1000х650х300,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</si>
  <si>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11кВт
Мах. Длина кабеля до вентилятора: 50м</t>
    </r>
    <r>
      <rPr>
        <sz val="10"/>
        <color theme="1"/>
        <rFont val="Arial"/>
        <family val="2"/>
        <charset val="204"/>
      </rPr>
      <t xml:space="preserve">. 
На вводе автомат без тепловой защиты 25A «D»; Uпит=400В AC; сигналы управления: 12-24В DC или «сухой контакт» NO - </t>
    </r>
    <r>
      <rPr>
        <b/>
        <sz val="10"/>
        <color theme="1"/>
        <rFont val="Arial"/>
        <family val="2"/>
        <charset val="204"/>
      </rPr>
      <t>2 комплекта альтернативных сигналов</t>
    </r>
    <r>
      <rPr>
        <sz val="10"/>
        <color theme="1"/>
        <rFont val="Arial"/>
        <family val="2"/>
        <charset val="204"/>
      </rPr>
      <t xml:space="preserve">; корпус металлический; габариты 800х650х250,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</si>
  <si>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7,5кВт
Мах. Длина кабеля до вентилятора: 50м</t>
    </r>
    <r>
      <rPr>
        <sz val="10"/>
        <color theme="1"/>
        <rFont val="Arial"/>
        <family val="2"/>
        <charset val="204"/>
      </rPr>
      <t xml:space="preserve">. 
На вводе автомат без тепловой защиты 20A «D»; Uпит=400В AC; сигналы управления: 12-24В DC или «сухой контакт» NO - </t>
    </r>
    <r>
      <rPr>
        <b/>
        <sz val="10"/>
        <color theme="1"/>
        <rFont val="Arial"/>
        <family val="2"/>
        <charset val="204"/>
      </rPr>
      <t>2 комплекта альтернативных сигналов</t>
    </r>
    <r>
      <rPr>
        <sz val="10"/>
        <color theme="1"/>
        <rFont val="Arial"/>
        <family val="2"/>
        <charset val="204"/>
      </rPr>
      <t xml:space="preserve">; корпус металлический; габариты 800х650х250,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</si>
  <si>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5,5кВт
Мах. Длина кабеля до вентилятора: 50м</t>
    </r>
    <r>
      <rPr>
        <sz val="11"/>
        <color theme="1"/>
        <rFont val="Arial"/>
        <family val="2"/>
        <charset val="204"/>
      </rPr>
      <t xml:space="preserve">. 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16A «D»; Uпит=400В AC; сигналы управления: 12-24В DC или «сухой контакт» NO - </t>
    </r>
    <r>
      <rPr>
        <b/>
        <sz val="10"/>
        <color theme="1"/>
        <rFont val="Arial"/>
        <family val="2"/>
        <charset val="204"/>
      </rPr>
      <t>2 комплекта альтернативных сигналов</t>
    </r>
    <r>
      <rPr>
        <sz val="10"/>
        <color theme="1"/>
        <rFont val="Arial"/>
        <family val="2"/>
        <charset val="204"/>
      </rPr>
      <t xml:space="preserve">; корпус металлический; габариты 800х650х250,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</si>
  <si>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>до 4,0кВт
Мах. Длина кабеля до вентилятора: 50м.</t>
    </r>
    <r>
      <rPr>
        <sz val="10"/>
        <color theme="1"/>
        <rFont val="Arial"/>
        <family val="2"/>
        <charset val="204"/>
      </rPr>
      <t xml:space="preserve"> 
На вводе автомат без тепловой защиты 10A «D»; Uпит=400В AC; сигналы управления: 12-24В DC или «сухой контакт» NO - </t>
    </r>
    <r>
      <rPr>
        <b/>
        <sz val="10"/>
        <color theme="1"/>
        <rFont val="Arial"/>
        <family val="2"/>
        <charset val="204"/>
      </rPr>
      <t>2 комплекта альтернативных сигналов;</t>
    </r>
    <r>
      <rPr>
        <sz val="10"/>
        <color theme="1"/>
        <rFont val="Arial"/>
        <family val="2"/>
        <charset val="204"/>
      </rPr>
      <t xml:space="preserve"> корпус металлический; габариты 650х500х230, IP54, t экспл. -10°...+40°C. </t>
    </r>
  </si>
  <si>
    <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 xml:space="preserve">до 2,2кВт
Мах. Длина кабеля до вентилятора: 50м. 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6A «D»; Uпит=400В AC; сигналы управления: 12-24В DC или «сухой контакт» NO - </t>
    </r>
    <r>
      <rPr>
        <b/>
        <sz val="10"/>
        <color theme="1"/>
        <rFont val="Arial"/>
        <family val="2"/>
        <charset val="204"/>
      </rPr>
      <t>2 комплекта альтернативных сигналов</t>
    </r>
    <r>
      <rPr>
        <sz val="10"/>
        <color theme="1"/>
        <rFont val="Arial"/>
        <family val="2"/>
        <charset val="204"/>
      </rPr>
      <t xml:space="preserve">; корпус металлический; габариты 650х500х230, IP54, t экспл. -10°...+40°C. </t>
    </r>
  </si>
  <si>
    <r>
      <rPr>
        <b/>
        <sz val="10"/>
        <color theme="1"/>
        <rFont val="Arial"/>
        <family val="2"/>
        <charset val="204"/>
      </rPr>
      <t xml:space="preserve">Щит для управления двигателем </t>
    </r>
    <r>
      <rPr>
        <b/>
        <sz val="11"/>
        <color theme="1"/>
        <rFont val="Arial"/>
        <family val="2"/>
        <charset val="204"/>
      </rPr>
      <t xml:space="preserve">до 1,5кВт
Мах. Длина кабеля до вентилятора: 50м. </t>
    </r>
    <r>
      <rPr>
        <sz val="10"/>
        <color theme="1"/>
        <rFont val="Arial"/>
        <family val="2"/>
        <charset val="204"/>
      </rPr>
      <t xml:space="preserve">
На вводе автомат без тепловой защиты 6A «D»; Uпит=400В AC; сигналы управления: 12-24В DC или «сухой контакт» NO - </t>
    </r>
    <r>
      <rPr>
        <b/>
        <sz val="10"/>
        <color theme="1"/>
        <rFont val="Arial"/>
        <family val="2"/>
        <charset val="204"/>
      </rPr>
      <t>2 комплекта альтернативных сигналов</t>
    </r>
    <r>
      <rPr>
        <sz val="10"/>
        <color theme="1"/>
        <rFont val="Arial"/>
        <family val="2"/>
        <charset val="204"/>
      </rPr>
      <t xml:space="preserve">; корпус металлический; габариты 650х500х230, IP54, t экспл. -10°...+40°C. </t>
    </r>
  </si>
  <si>
    <t>ЩУ-П-НИКОМ В-400-IP54-3[1/ПЧ/0,37-24D]</t>
  </si>
  <si>
    <t>ЩУ-П-НИКОМ В-400-IP54-3[1/ПЧ/0,75-24D]</t>
  </si>
  <si>
    <t>ЩУ-П-НИКОМ В-400-IP54-3[1/ПЧ/1,1-24D]</t>
  </si>
  <si>
    <t>ЩУ-П-НИКОМ В-400-IP54-3[1/ПЧ/1,5-24D]</t>
  </si>
  <si>
    <t>ЩУ-П-НИКОМ В-400-IP54-3[1/ПЧ/2,2-24D]</t>
  </si>
  <si>
    <t>ЩУ-П-НИКОМ В-400-IP54-3[1/ПЧ/3-24D]</t>
  </si>
  <si>
    <t>ЩУ-П-НИКОМ В-400-IP54-3[1/ПЧ/4-24D]</t>
  </si>
  <si>
    <t>ЩУ-П-НИКОМ В-400-IP54-3[1/ПЧ/5,5-24D]</t>
  </si>
  <si>
    <t>ЩУ-П-НИКОМ В-400-IP54-3[1/ПЧ/7,5-24D]</t>
  </si>
  <si>
    <t>ЩУ-П-НИКОМ В-400-IP54-3[1/ПЧ/11-24D]</t>
  </si>
  <si>
    <t>ЩУ-П-НИКОМ В-400-IP54-3[1/ПЧ/15-24D]</t>
  </si>
  <si>
    <t>ЩУ-П-НИКОМ В-400-IP54-3[1/ПЧ/18,5-24D]</t>
  </si>
  <si>
    <t>ЩУ-П-НИКОМ В-400-IP54-3[1/ПЧ/22-24D]</t>
  </si>
  <si>
    <t>ЩУ-П-НИКОМ В-400-IP54-3[1/ПЧ/30-24D]</t>
  </si>
  <si>
    <t>ЩУ-П-НИКОМ В-400-IP54-3[1/ПЧ/37-24D]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</si>
</sst>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</numFmts>
  <fonts count="33" x14ac:knownFonts="1">
    <font>
      <sz val="10"/>
      <color theme="1"/>
      <name val="Arial Cyr"/>
      <family val="2"/>
      <charset val="204"/>
    </font>
    <font>
      <u/>
      <sz val="8.5"/>
      <color theme="10"/>
      <name val="Arial Cyr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6"/>
      <color rgb="FF002060"/>
      <name val="Arial"/>
      <family val="2"/>
      <charset val="204"/>
    </font>
    <font>
      <b/>
      <u/>
      <sz val="12"/>
      <color theme="10"/>
      <name val="Arial Cyr"/>
      <charset val="204"/>
    </font>
    <font>
      <sz val="10"/>
      <color theme="1"/>
      <name val="Arial Cyr"/>
      <family val="2"/>
      <charset val="204"/>
    </font>
    <font>
      <b/>
      <u/>
      <sz val="11"/>
      <color theme="10"/>
      <name val="Arial Cyr"/>
      <charset val="204"/>
    </font>
    <font>
      <b/>
      <sz val="8"/>
      <color theme="1"/>
      <name val="Arial"/>
      <family val="2"/>
      <charset val="204"/>
    </font>
    <font>
      <b/>
      <sz val="18"/>
      <color rgb="FF002060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 Cyr"/>
      <charset val="204"/>
    </font>
    <font>
      <b/>
      <sz val="20"/>
      <color rgb="FF002060"/>
      <name val="Arial"/>
      <family val="2"/>
      <charset val="204"/>
    </font>
    <font>
      <b/>
      <u/>
      <sz val="16"/>
      <color rgb="FF002060"/>
      <name val="Arial"/>
      <family val="2"/>
      <charset val="204"/>
    </font>
    <font>
      <i/>
      <sz val="10"/>
      <color theme="1"/>
      <name val="Arial"/>
      <family val="2"/>
      <charset val="204"/>
    </font>
    <font>
      <sz val="8"/>
      <name val="Arial Cyr"/>
      <family val="2"/>
      <charset val="204"/>
    </font>
    <font>
      <b/>
      <u/>
      <sz val="14"/>
      <color theme="1"/>
      <name val="Arial"/>
      <family val="2"/>
      <charset val="204"/>
    </font>
    <font>
      <sz val="12"/>
      <color theme="1"/>
      <name val="Arial Cyr"/>
      <charset val="204"/>
    </font>
    <font>
      <b/>
      <u/>
      <sz val="12"/>
      <color theme="1"/>
      <name val="Arial Cyr"/>
      <charset val="204"/>
    </font>
    <font>
      <b/>
      <sz val="16"/>
      <color rgb="FFFF0000"/>
      <name val="Arial"/>
      <family val="2"/>
      <charset val="204"/>
    </font>
    <font>
      <b/>
      <u/>
      <sz val="16"/>
      <color rgb="FFFF0000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8"/>
      <color rgb="FFFFC000"/>
      <name val="Arial"/>
      <family val="2"/>
      <charset val="204"/>
    </font>
    <font>
      <b/>
      <sz val="7"/>
      <color rgb="FFFFC000"/>
      <name val="Arial"/>
      <family val="2"/>
      <charset val="204"/>
    </font>
    <font>
      <sz val="10"/>
      <color rgb="FFFFC000"/>
      <name val="Arial Cyr"/>
      <family val="2"/>
      <charset val="204"/>
    </font>
    <font>
      <b/>
      <sz val="12"/>
      <color theme="1"/>
      <name val="Arial Cyr"/>
      <charset val="204"/>
    </font>
    <font>
      <sz val="10"/>
      <color rgb="FFFF0000"/>
      <name val="Arial Cyr"/>
      <family val="2"/>
      <charset val="204"/>
    </font>
    <font>
      <sz val="8"/>
      <color theme="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1" applyFont="1" applyAlignment="1" applyProtection="1"/>
    <xf numFmtId="0" fontId="13" fillId="0" borderId="0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1" applyFont="1" applyBorder="1" applyAlignment="1" applyProtection="1">
      <alignment horizontal="center" vertical="center" wrapText="1"/>
    </xf>
    <xf numFmtId="0" fontId="16" fillId="0" borderId="2" xfId="1" applyFont="1" applyBorder="1" applyAlignment="1" applyProtection="1">
      <alignment horizontal="center" vertical="center" wrapText="1"/>
    </xf>
    <xf numFmtId="0" fontId="12" fillId="0" borderId="0" xfId="1" applyFont="1" applyAlignment="1" applyProtection="1">
      <alignment vertical="center"/>
    </xf>
    <xf numFmtId="0" fontId="22" fillId="0" borderId="0" xfId="0" applyFont="1"/>
    <xf numFmtId="0" fontId="10" fillId="0" borderId="1" xfId="1" applyFont="1" applyBorder="1" applyAlignment="1" applyProtection="1">
      <alignment horizontal="center" vertical="center" wrapText="1"/>
    </xf>
    <xf numFmtId="0" fontId="10" fillId="0" borderId="5" xfId="1" applyFont="1" applyBorder="1" applyAlignment="1" applyProtection="1">
      <alignment horizontal="center" vertical="center" wrapText="1"/>
    </xf>
    <xf numFmtId="164" fontId="2" fillId="0" borderId="1" xfId="2" applyNumberFormat="1" applyFont="1" applyBorder="1" applyAlignment="1" applyProtection="1">
      <alignment horizontal="center" vertical="center" wrapText="1"/>
      <protection hidden="1"/>
    </xf>
    <xf numFmtId="44" fontId="28" fillId="2" borderId="0" xfId="2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44" fontId="27" fillId="2" borderId="0" xfId="2" applyFont="1" applyFill="1" applyBorder="1" applyAlignment="1" applyProtection="1">
      <alignment horizontal="center" vertical="center" wrapText="1"/>
      <protection hidden="1"/>
    </xf>
    <xf numFmtId="0" fontId="29" fillId="2" borderId="0" xfId="0" applyFont="1" applyFill="1" applyBorder="1" applyAlignment="1" applyProtection="1">
      <alignment horizontal="center" vertical="center"/>
      <protection hidden="1"/>
    </xf>
    <xf numFmtId="44" fontId="2" fillId="0" borderId="2" xfId="2" applyFont="1" applyBorder="1" applyAlignment="1" applyProtection="1">
      <alignment horizontal="center" vertical="center" wrapText="1"/>
      <protection hidden="1"/>
    </xf>
    <xf numFmtId="164" fontId="2" fillId="0" borderId="5" xfId="2" applyNumberFormat="1" applyFont="1" applyBorder="1" applyAlignment="1" applyProtection="1">
      <alignment horizontal="center" vertical="center" wrapText="1"/>
      <protection hidden="1"/>
    </xf>
    <xf numFmtId="0" fontId="29" fillId="2" borderId="0" xfId="0" applyFont="1" applyFill="1"/>
    <xf numFmtId="0" fontId="30" fillId="0" borderId="0" xfId="0" applyFont="1" applyFill="1" applyAlignment="1">
      <alignment horizontal="center" vertical="center"/>
    </xf>
    <xf numFmtId="0" fontId="31" fillId="0" borderId="0" xfId="0" applyFont="1"/>
    <xf numFmtId="0" fontId="9" fillId="0" borderId="4" xfId="0" applyFont="1" applyBorder="1" applyAlignment="1">
      <alignment horizontal="center" vertical="center" wrapText="1"/>
    </xf>
    <xf numFmtId="0" fontId="32" fillId="0" borderId="6" xfId="0" applyFont="1" applyBorder="1" applyAlignment="1" applyProtection="1">
      <alignment horizontal="center" vertical="center"/>
      <protection hidden="1"/>
    </xf>
    <xf numFmtId="0" fontId="26" fillId="0" borderId="7" xfId="0" applyFont="1" applyBorder="1" applyAlignment="1" applyProtection="1">
      <alignment horizontal="center" vertical="center"/>
      <protection hidden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2" defaultPivotStyle="PivotStyleLight16"/>
  <colors>
    <mruColors>
      <color rgb="FFFF0000"/>
      <color rgb="FF663300"/>
      <color rgb="FF008000"/>
      <color rgb="FF0000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il.ru/public/EKEA/pjeoGCoUs" TargetMode="External"/><Relationship Id="rId2" Type="http://schemas.openxmlformats.org/officeDocument/2006/relationships/hyperlink" Target="https://nicom.su/" TargetMode="External"/><Relationship Id="rId1" Type="http://schemas.openxmlformats.org/officeDocument/2006/relationships/hyperlink" Target="http://www.nicom.su/development/fire/schupv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il.ru/public/EKEA/pjeoGCoUs" TargetMode="External"/><Relationship Id="rId2" Type="http://schemas.openxmlformats.org/officeDocument/2006/relationships/hyperlink" Target="https://nicom.su/" TargetMode="External"/><Relationship Id="rId1" Type="http://schemas.openxmlformats.org/officeDocument/2006/relationships/hyperlink" Target="http://www.nicom.su/development/fire/schupv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il.ru/public/Gnqg/UQy7wB6SA" TargetMode="External"/><Relationship Id="rId2" Type="http://schemas.openxmlformats.org/officeDocument/2006/relationships/hyperlink" Target="https://nicom.su/" TargetMode="External"/><Relationship Id="rId1" Type="http://schemas.openxmlformats.org/officeDocument/2006/relationships/hyperlink" Target="http://www.nicom.su/development/fire/schupv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nicom.su/" TargetMode="External"/><Relationship Id="rId1" Type="http://schemas.openxmlformats.org/officeDocument/2006/relationships/hyperlink" Target="http://www.nicom.su/development/fire/schupv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nicom.su/" TargetMode="External"/><Relationship Id="rId1" Type="http://schemas.openxmlformats.org/officeDocument/2006/relationships/hyperlink" Target="http://www.nicom.su/development/fire/schupv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nicom.su/" TargetMode="External"/><Relationship Id="rId1" Type="http://schemas.openxmlformats.org/officeDocument/2006/relationships/hyperlink" Target="http://www.nicom.su/development/fire/schupv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nicom.su/" TargetMode="External"/><Relationship Id="rId1" Type="http://schemas.openxmlformats.org/officeDocument/2006/relationships/hyperlink" Target="http://www.nicom.su/development/fire/schup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FBD1A-1F90-41FE-9040-73871E5C68FC}">
  <sheetPr>
    <tabColor theme="3" tint="0.79998168889431442"/>
  </sheetPr>
  <dimension ref="A1:L24"/>
  <sheetViews>
    <sheetView tabSelected="1" zoomScale="80" zoomScaleNormal="80" workbookViewId="0">
      <pane ySplit="2" topLeftCell="A3" activePane="bottomLeft" state="frozen"/>
      <selection pane="bottomLeft" activeCell="L3" sqref="L3"/>
    </sheetView>
  </sheetViews>
  <sheetFormatPr defaultRowHeight="12.75" x14ac:dyDescent="0.2"/>
  <cols>
    <col min="1" max="1" width="12" customWidth="1"/>
    <col min="2" max="2" width="84.140625" customWidth="1"/>
    <col min="3" max="3" width="16.28515625" bestFit="1" customWidth="1"/>
    <col min="4" max="4" width="35.85546875" customWidth="1"/>
    <col min="5" max="5" width="37" customWidth="1"/>
    <col min="11" max="11" width="11" bestFit="1" customWidth="1"/>
    <col min="12" max="12" width="9.28515625" bestFit="1" customWidth="1"/>
  </cols>
  <sheetData>
    <row r="1" spans="1:12" ht="87.75" customHeight="1" thickBot="1" x14ac:dyDescent="0.25">
      <c r="A1" s="28" t="s">
        <v>97</v>
      </c>
      <c r="B1" s="28"/>
      <c r="C1" s="28"/>
      <c r="D1" s="28"/>
    </row>
    <row r="2" spans="1:12" ht="28.5" customHeight="1" thickBot="1" x14ac:dyDescent="0.25">
      <c r="A2" s="16" t="s">
        <v>161</v>
      </c>
      <c r="B2" s="2" t="s">
        <v>1</v>
      </c>
      <c r="C2" s="3" t="s">
        <v>2</v>
      </c>
      <c r="D2" s="2" t="s">
        <v>3</v>
      </c>
      <c r="E2" s="9"/>
      <c r="K2" s="29" t="s">
        <v>163</v>
      </c>
      <c r="L2" s="30" t="s">
        <v>164</v>
      </c>
    </row>
    <row r="3" spans="1:12" ht="75" customHeight="1" thickBot="1" x14ac:dyDescent="0.25">
      <c r="A3" s="4">
        <v>1</v>
      </c>
      <c r="B3" s="5" t="s">
        <v>128</v>
      </c>
      <c r="C3" s="18">
        <f>K3*L3</f>
        <v>60500.000000000007</v>
      </c>
      <c r="D3" s="11" t="s">
        <v>98</v>
      </c>
      <c r="E3" s="10"/>
      <c r="K3" s="21">
        <v>55000</v>
      </c>
      <c r="L3" s="22">
        <v>1.1000000000000001</v>
      </c>
    </row>
    <row r="4" spans="1:12" ht="74.25" customHeight="1" thickBot="1" x14ac:dyDescent="0.25">
      <c r="A4" s="4">
        <v>2</v>
      </c>
      <c r="B4" s="5" t="s">
        <v>129</v>
      </c>
      <c r="C4" s="18">
        <f>K4*L4</f>
        <v>67100</v>
      </c>
      <c r="D4" s="12" t="s">
        <v>99</v>
      </c>
      <c r="E4" s="10"/>
      <c r="K4" s="21">
        <v>61000</v>
      </c>
      <c r="L4" s="20">
        <f>L3</f>
        <v>1.1000000000000001</v>
      </c>
    </row>
    <row r="5" spans="1:12" ht="72" customHeight="1" thickBot="1" x14ac:dyDescent="0.25">
      <c r="A5" s="4">
        <v>3</v>
      </c>
      <c r="B5" s="5" t="s">
        <v>130</v>
      </c>
      <c r="C5" s="18">
        <f t="shared" ref="C5:C18" si="0">K5*L5</f>
        <v>70400</v>
      </c>
      <c r="D5" s="13" t="s">
        <v>100</v>
      </c>
      <c r="E5" s="10"/>
      <c r="K5" s="21">
        <v>64000</v>
      </c>
      <c r="L5" s="20">
        <f t="shared" ref="L5:L13" si="1">L4</f>
        <v>1.1000000000000001</v>
      </c>
    </row>
    <row r="6" spans="1:12" ht="73.5" customHeight="1" thickBot="1" x14ac:dyDescent="0.25">
      <c r="A6" s="4">
        <v>4</v>
      </c>
      <c r="B6" s="5" t="s">
        <v>131</v>
      </c>
      <c r="C6" s="18">
        <f t="shared" si="0"/>
        <v>72600</v>
      </c>
      <c r="D6" s="13" t="s">
        <v>101</v>
      </c>
      <c r="E6" s="10"/>
      <c r="K6" s="21">
        <v>66000</v>
      </c>
      <c r="L6" s="20">
        <f t="shared" si="1"/>
        <v>1.1000000000000001</v>
      </c>
    </row>
    <row r="7" spans="1:12" ht="74.25" customHeight="1" thickBot="1" x14ac:dyDescent="0.25">
      <c r="A7" s="4">
        <v>5</v>
      </c>
      <c r="B7" s="5" t="s">
        <v>132</v>
      </c>
      <c r="C7" s="18">
        <f t="shared" si="0"/>
        <v>77000</v>
      </c>
      <c r="D7" s="13" t="s">
        <v>102</v>
      </c>
      <c r="E7" s="10"/>
      <c r="K7" s="21">
        <v>70000</v>
      </c>
      <c r="L7" s="20">
        <f t="shared" si="1"/>
        <v>1.1000000000000001</v>
      </c>
    </row>
    <row r="8" spans="1:12" ht="70.5" customHeight="1" thickBot="1" x14ac:dyDescent="0.25">
      <c r="A8" s="4">
        <v>6</v>
      </c>
      <c r="B8" s="5" t="s">
        <v>133</v>
      </c>
      <c r="C8" s="18">
        <f t="shared" si="0"/>
        <v>77550</v>
      </c>
      <c r="D8" s="13" t="s">
        <v>103</v>
      </c>
      <c r="E8" s="10"/>
      <c r="K8" s="21">
        <v>70500</v>
      </c>
      <c r="L8" s="20">
        <f t="shared" si="1"/>
        <v>1.1000000000000001</v>
      </c>
    </row>
    <row r="9" spans="1:12" ht="72.75" customHeight="1" thickBot="1" x14ac:dyDescent="0.25">
      <c r="A9" s="4">
        <v>7</v>
      </c>
      <c r="B9" s="5" t="s">
        <v>134</v>
      </c>
      <c r="C9" s="18">
        <f t="shared" si="0"/>
        <v>78100</v>
      </c>
      <c r="D9" s="13" t="s">
        <v>104</v>
      </c>
      <c r="E9" s="10"/>
      <c r="K9" s="21">
        <v>71000</v>
      </c>
      <c r="L9" s="20">
        <f t="shared" si="1"/>
        <v>1.1000000000000001</v>
      </c>
    </row>
    <row r="10" spans="1:12" ht="72.75" customHeight="1" thickBot="1" x14ac:dyDescent="0.25">
      <c r="A10" s="4">
        <v>8</v>
      </c>
      <c r="B10" s="5" t="s">
        <v>135</v>
      </c>
      <c r="C10" s="18">
        <f t="shared" si="0"/>
        <v>95700.000000000015</v>
      </c>
      <c r="D10" s="13" t="s">
        <v>105</v>
      </c>
      <c r="E10" s="10"/>
      <c r="K10" s="21">
        <v>87000</v>
      </c>
      <c r="L10" s="20">
        <f t="shared" si="1"/>
        <v>1.1000000000000001</v>
      </c>
    </row>
    <row r="11" spans="1:12" ht="74.25" customHeight="1" thickBot="1" x14ac:dyDescent="0.25">
      <c r="A11" s="4">
        <v>9</v>
      </c>
      <c r="B11" s="5" t="s">
        <v>136</v>
      </c>
      <c r="C11" s="18">
        <f t="shared" si="0"/>
        <v>103400.00000000001</v>
      </c>
      <c r="D11" s="13" t="s">
        <v>106</v>
      </c>
      <c r="E11" s="10"/>
      <c r="K11" s="21">
        <v>94000</v>
      </c>
      <c r="L11" s="20">
        <f t="shared" si="1"/>
        <v>1.1000000000000001</v>
      </c>
    </row>
    <row r="12" spans="1:12" ht="75.75" customHeight="1" thickBot="1" x14ac:dyDescent="0.25">
      <c r="A12" s="4">
        <v>10</v>
      </c>
      <c r="B12" s="5" t="s">
        <v>137</v>
      </c>
      <c r="C12" s="18">
        <f t="shared" si="0"/>
        <v>125400.00000000001</v>
      </c>
      <c r="D12" s="13" t="s">
        <v>107</v>
      </c>
      <c r="E12" s="10"/>
      <c r="K12" s="19">
        <v>114000</v>
      </c>
      <c r="L12" s="20">
        <f t="shared" si="1"/>
        <v>1.1000000000000001</v>
      </c>
    </row>
    <row r="13" spans="1:12" ht="79.5" customHeight="1" thickBot="1" x14ac:dyDescent="0.25">
      <c r="A13" s="4">
        <v>11</v>
      </c>
      <c r="B13" s="5" t="s">
        <v>138</v>
      </c>
      <c r="C13" s="18">
        <f t="shared" si="0"/>
        <v>140800</v>
      </c>
      <c r="D13" s="13" t="s">
        <v>108</v>
      </c>
      <c r="E13" s="10"/>
      <c r="K13" s="19">
        <v>128000</v>
      </c>
      <c r="L13" s="20">
        <f t="shared" si="1"/>
        <v>1.1000000000000001</v>
      </c>
    </row>
    <row r="14" spans="1:12" ht="78" customHeight="1" thickBot="1" x14ac:dyDescent="0.25">
      <c r="A14" s="4">
        <v>12</v>
      </c>
      <c r="B14" s="5" t="s">
        <v>139</v>
      </c>
      <c r="C14" s="18">
        <f t="shared" si="0"/>
        <v>167200</v>
      </c>
      <c r="D14" s="13" t="s">
        <v>109</v>
      </c>
      <c r="E14" s="10"/>
      <c r="K14" s="19">
        <v>152000</v>
      </c>
      <c r="L14" s="20">
        <f t="shared" ref="L14:L18" si="2">L13</f>
        <v>1.1000000000000001</v>
      </c>
    </row>
    <row r="15" spans="1:12" ht="74.25" customHeight="1" thickBot="1" x14ac:dyDescent="0.25">
      <c r="A15" s="4">
        <v>13</v>
      </c>
      <c r="B15" s="5" t="s">
        <v>140</v>
      </c>
      <c r="C15" s="18">
        <f t="shared" si="0"/>
        <v>194700.00000000003</v>
      </c>
      <c r="D15" s="13" t="s">
        <v>110</v>
      </c>
      <c r="E15" s="10"/>
      <c r="K15" s="19">
        <v>177000</v>
      </c>
      <c r="L15" s="20">
        <f t="shared" si="2"/>
        <v>1.1000000000000001</v>
      </c>
    </row>
    <row r="16" spans="1:12" ht="77.25" customHeight="1" thickBot="1" x14ac:dyDescent="0.25">
      <c r="A16" s="4">
        <v>14</v>
      </c>
      <c r="B16" s="5" t="s">
        <v>141</v>
      </c>
      <c r="C16" s="18">
        <f t="shared" si="0"/>
        <v>237600.00000000003</v>
      </c>
      <c r="D16" s="13" t="s">
        <v>111</v>
      </c>
      <c r="E16" s="10"/>
      <c r="K16" s="19">
        <v>216000</v>
      </c>
      <c r="L16" s="20">
        <f t="shared" si="2"/>
        <v>1.1000000000000001</v>
      </c>
    </row>
    <row r="17" spans="1:12" ht="76.5" customHeight="1" thickBot="1" x14ac:dyDescent="0.25">
      <c r="A17" s="4">
        <v>15</v>
      </c>
      <c r="B17" s="5" t="s">
        <v>142</v>
      </c>
      <c r="C17" s="18">
        <f t="shared" si="0"/>
        <v>275000</v>
      </c>
      <c r="D17" s="13" t="s">
        <v>112</v>
      </c>
      <c r="E17" s="10"/>
      <c r="K17" s="19">
        <v>250000</v>
      </c>
      <c r="L17" s="20">
        <f t="shared" si="2"/>
        <v>1.1000000000000001</v>
      </c>
    </row>
    <row r="18" spans="1:12" ht="72" customHeight="1" thickBot="1" x14ac:dyDescent="0.25">
      <c r="A18" s="4">
        <v>16</v>
      </c>
      <c r="B18" s="5" t="s">
        <v>143</v>
      </c>
      <c r="C18" s="18">
        <f t="shared" si="0"/>
        <v>327800</v>
      </c>
      <c r="D18" s="13" t="s">
        <v>113</v>
      </c>
      <c r="E18" s="10"/>
      <c r="K18" s="19">
        <v>298000</v>
      </c>
      <c r="L18" s="20">
        <f t="shared" si="2"/>
        <v>1.1000000000000001</v>
      </c>
    </row>
    <row r="19" spans="1:12" ht="15.75" x14ac:dyDescent="0.2">
      <c r="A19" s="6" t="s">
        <v>4</v>
      </c>
    </row>
    <row r="20" spans="1:12" ht="15" x14ac:dyDescent="0.2">
      <c r="A20" s="14" t="s">
        <v>23</v>
      </c>
    </row>
    <row r="21" spans="1:12" ht="15.75" x14ac:dyDescent="0.25">
      <c r="A21" s="8" t="s">
        <v>6</v>
      </c>
    </row>
    <row r="22" spans="1:12" ht="14.25" x14ac:dyDescent="0.2">
      <c r="A22" s="7" t="s">
        <v>5</v>
      </c>
    </row>
    <row r="23" spans="1:12" ht="18" x14ac:dyDescent="0.2">
      <c r="A23" s="6" t="s">
        <v>38</v>
      </c>
    </row>
    <row r="24" spans="1:12" ht="15.75" x14ac:dyDescent="0.25">
      <c r="B24" s="15" t="s">
        <v>39</v>
      </c>
    </row>
  </sheetData>
  <sheetProtection algorithmName="SHA-512" hashValue="NpdNyTnw9Gmag9mzjVb/2fzz+7rEItZ1AxNcQIEjtKb9ekOk3B4trlK1lvyco7yZgMUaycfwkgPTQ9bbWYcJNg==" saltValue="+fviivZa3/Hx6SWwzLwqJQ==" spinCount="100000" sheet="1" objects="1" scenarios="1"/>
  <mergeCells count="1">
    <mergeCell ref="A1:D1"/>
  </mergeCells>
  <hyperlinks>
    <hyperlink ref="A21" r:id="rId1" display="Щиты управления пожарные &quot;ЩУ-П&quot;, любой модификации, - по запросу: тел.: +7 (812)-321-76-56; E-mail: nicom08@list.ru " xr:uid="{AFF53DC2-A8F4-4345-A3D1-CFF3A3BA2DD4}"/>
    <hyperlink ref="A20" r:id="rId2" xr:uid="{5FB5B2F9-B18E-4A70-89DE-A7366CD0F09F}"/>
    <hyperlink ref="A2" r:id="rId3" xr:uid="{9E593F61-FE99-4F7D-BC66-799E3FC9F2F1}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A525D-CC1C-4CE7-8061-7E65B346AD49}">
  <sheetPr>
    <tabColor theme="3" tint="0.79998168889431442"/>
  </sheetPr>
  <dimension ref="A1:L24"/>
  <sheetViews>
    <sheetView zoomScale="80" zoomScaleNormal="80" workbookViewId="0">
      <pane ySplit="2" topLeftCell="A3" activePane="bottomLeft" state="frozen"/>
      <selection pane="bottomLeft" activeCell="K2" sqref="K2:L2"/>
    </sheetView>
  </sheetViews>
  <sheetFormatPr defaultRowHeight="12.75" x14ac:dyDescent="0.2"/>
  <cols>
    <col min="1" max="1" width="12" customWidth="1"/>
    <col min="2" max="2" width="84.140625" customWidth="1"/>
    <col min="3" max="3" width="16.28515625" bestFit="1" customWidth="1"/>
    <col min="4" max="4" width="35.85546875" customWidth="1"/>
    <col min="5" max="5" width="37" customWidth="1"/>
    <col min="11" max="11" width="11" bestFit="1" customWidth="1"/>
    <col min="12" max="12" width="9.28515625" bestFit="1" customWidth="1"/>
  </cols>
  <sheetData>
    <row r="1" spans="1:12" ht="87.75" customHeight="1" thickBot="1" x14ac:dyDescent="0.25">
      <c r="A1" s="28" t="s">
        <v>97</v>
      </c>
      <c r="B1" s="28"/>
      <c r="C1" s="28"/>
      <c r="D1" s="28"/>
    </row>
    <row r="2" spans="1:12" ht="28.5" customHeight="1" thickBot="1" x14ac:dyDescent="0.25">
      <c r="A2" s="16" t="s">
        <v>161</v>
      </c>
      <c r="B2" s="2" t="s">
        <v>1</v>
      </c>
      <c r="C2" s="3" t="s">
        <v>2</v>
      </c>
      <c r="D2" s="2" t="s">
        <v>3</v>
      </c>
      <c r="E2" s="9"/>
      <c r="K2" s="29" t="s">
        <v>163</v>
      </c>
      <c r="L2" s="30" t="s">
        <v>164</v>
      </c>
    </row>
    <row r="3" spans="1:12" ht="56.25" thickBot="1" x14ac:dyDescent="0.25">
      <c r="A3" s="4">
        <v>1</v>
      </c>
      <c r="B3" s="5" t="s">
        <v>181</v>
      </c>
      <c r="C3" s="18">
        <f>K3*L3</f>
        <v>66000</v>
      </c>
      <c r="D3" s="11" t="s">
        <v>196</v>
      </c>
      <c r="E3" s="10"/>
      <c r="K3" s="19">
        <f>'1 Вент(NС)'!K3</f>
        <v>55000</v>
      </c>
      <c r="L3" s="22">
        <v>1.2</v>
      </c>
    </row>
    <row r="4" spans="1:12" ht="56.25" thickBot="1" x14ac:dyDescent="0.25">
      <c r="A4" s="4">
        <v>2</v>
      </c>
      <c r="B4" s="5" t="s">
        <v>180</v>
      </c>
      <c r="C4" s="18">
        <f>K4*L4</f>
        <v>73200</v>
      </c>
      <c r="D4" s="12" t="s">
        <v>197</v>
      </c>
      <c r="E4" s="10"/>
      <c r="K4" s="19">
        <f>'1 Вент(NС)'!K4</f>
        <v>61000</v>
      </c>
      <c r="L4" s="20">
        <f>L3</f>
        <v>1.2</v>
      </c>
    </row>
    <row r="5" spans="1:12" ht="72" customHeight="1" thickBot="1" x14ac:dyDescent="0.25">
      <c r="A5" s="4">
        <v>3</v>
      </c>
      <c r="B5" s="5" t="s">
        <v>179</v>
      </c>
      <c r="C5" s="18">
        <f t="shared" ref="C5:C18" si="0">K5*L5</f>
        <v>76800</v>
      </c>
      <c r="D5" s="13" t="s">
        <v>198</v>
      </c>
      <c r="E5" s="10"/>
      <c r="K5" s="19">
        <f>'1 Вент(NС)'!K5</f>
        <v>64000</v>
      </c>
      <c r="L5" s="20">
        <f t="shared" ref="L5:L18" si="1">L4</f>
        <v>1.2</v>
      </c>
    </row>
    <row r="6" spans="1:12" ht="73.5" customHeight="1" thickBot="1" x14ac:dyDescent="0.25">
      <c r="A6" s="4">
        <v>4</v>
      </c>
      <c r="B6" s="5" t="s">
        <v>178</v>
      </c>
      <c r="C6" s="18">
        <f t="shared" si="0"/>
        <v>79200</v>
      </c>
      <c r="D6" s="13" t="s">
        <v>199</v>
      </c>
      <c r="E6" s="10"/>
      <c r="K6" s="19">
        <f>'1 Вент(NС)'!K6</f>
        <v>66000</v>
      </c>
      <c r="L6" s="20">
        <f t="shared" si="1"/>
        <v>1.2</v>
      </c>
    </row>
    <row r="7" spans="1:12" ht="74.25" customHeight="1" thickBot="1" x14ac:dyDescent="0.25">
      <c r="A7" s="4">
        <v>5</v>
      </c>
      <c r="B7" s="5" t="s">
        <v>177</v>
      </c>
      <c r="C7" s="18">
        <f t="shared" si="0"/>
        <v>84000</v>
      </c>
      <c r="D7" s="13" t="s">
        <v>200</v>
      </c>
      <c r="E7" s="10"/>
      <c r="K7" s="19">
        <f>'1 Вент(NС)'!K7</f>
        <v>70000</v>
      </c>
      <c r="L7" s="20">
        <f t="shared" si="1"/>
        <v>1.2</v>
      </c>
    </row>
    <row r="8" spans="1:12" ht="70.5" customHeight="1" thickBot="1" x14ac:dyDescent="0.25">
      <c r="A8" s="4">
        <v>6</v>
      </c>
      <c r="B8" s="5" t="s">
        <v>176</v>
      </c>
      <c r="C8" s="18">
        <f t="shared" si="0"/>
        <v>84600</v>
      </c>
      <c r="D8" s="13" t="s">
        <v>201</v>
      </c>
      <c r="E8" s="10"/>
      <c r="K8" s="19">
        <f>'1 Вент(NС)'!K8</f>
        <v>70500</v>
      </c>
      <c r="L8" s="20">
        <f t="shared" si="1"/>
        <v>1.2</v>
      </c>
    </row>
    <row r="9" spans="1:12" ht="72.75" customHeight="1" thickBot="1" x14ac:dyDescent="0.25">
      <c r="A9" s="4">
        <v>7</v>
      </c>
      <c r="B9" s="5" t="s">
        <v>174</v>
      </c>
      <c r="C9" s="18">
        <f t="shared" si="0"/>
        <v>85200</v>
      </c>
      <c r="D9" s="13" t="s">
        <v>202</v>
      </c>
      <c r="E9" s="10"/>
      <c r="K9" s="19">
        <f>'1 Вент(NС)'!K9</f>
        <v>71000</v>
      </c>
      <c r="L9" s="20">
        <f t="shared" si="1"/>
        <v>1.2</v>
      </c>
    </row>
    <row r="10" spans="1:12" ht="72.75" customHeight="1" thickBot="1" x14ac:dyDescent="0.25">
      <c r="A10" s="4">
        <v>8</v>
      </c>
      <c r="B10" s="5" t="s">
        <v>175</v>
      </c>
      <c r="C10" s="18">
        <f t="shared" si="0"/>
        <v>104400</v>
      </c>
      <c r="D10" s="13" t="s">
        <v>203</v>
      </c>
      <c r="E10" s="10"/>
      <c r="K10" s="19">
        <f>'1 Вент(NС)'!K10</f>
        <v>87000</v>
      </c>
      <c r="L10" s="20">
        <f t="shared" si="1"/>
        <v>1.2</v>
      </c>
    </row>
    <row r="11" spans="1:12" ht="74.25" customHeight="1" thickBot="1" x14ac:dyDescent="0.25">
      <c r="A11" s="4">
        <v>9</v>
      </c>
      <c r="B11" s="5" t="s">
        <v>173</v>
      </c>
      <c r="C11" s="18">
        <f t="shared" si="0"/>
        <v>112800</v>
      </c>
      <c r="D11" s="13" t="s">
        <v>204</v>
      </c>
      <c r="E11" s="10"/>
      <c r="K11" s="19">
        <f>'1 Вент(NС)'!K11</f>
        <v>94000</v>
      </c>
      <c r="L11" s="20">
        <f t="shared" si="1"/>
        <v>1.2</v>
      </c>
    </row>
    <row r="12" spans="1:12" ht="75.75" customHeight="1" thickBot="1" x14ac:dyDescent="0.25">
      <c r="A12" s="4">
        <v>10</v>
      </c>
      <c r="B12" s="5" t="s">
        <v>172</v>
      </c>
      <c r="C12" s="18">
        <f t="shared" si="0"/>
        <v>136800</v>
      </c>
      <c r="D12" s="13" t="s">
        <v>205</v>
      </c>
      <c r="E12" s="10"/>
      <c r="K12" s="19">
        <f>'1 Вент(NС)'!K12</f>
        <v>114000</v>
      </c>
      <c r="L12" s="20">
        <f t="shared" si="1"/>
        <v>1.2</v>
      </c>
    </row>
    <row r="13" spans="1:12" ht="79.5" customHeight="1" thickBot="1" x14ac:dyDescent="0.25">
      <c r="A13" s="4">
        <v>11</v>
      </c>
      <c r="B13" s="5" t="s">
        <v>171</v>
      </c>
      <c r="C13" s="18">
        <f t="shared" si="0"/>
        <v>153600</v>
      </c>
      <c r="D13" s="13" t="s">
        <v>206</v>
      </c>
      <c r="E13" s="10"/>
      <c r="K13" s="19">
        <f>'1 Вент(NС)'!K13</f>
        <v>128000</v>
      </c>
      <c r="L13" s="20">
        <f t="shared" si="1"/>
        <v>1.2</v>
      </c>
    </row>
    <row r="14" spans="1:12" ht="78" customHeight="1" thickBot="1" x14ac:dyDescent="0.25">
      <c r="A14" s="4">
        <v>12</v>
      </c>
      <c r="B14" s="5" t="s">
        <v>170</v>
      </c>
      <c r="C14" s="18">
        <f t="shared" si="0"/>
        <v>182400</v>
      </c>
      <c r="D14" s="13" t="s">
        <v>207</v>
      </c>
      <c r="E14" s="10"/>
      <c r="K14" s="19">
        <f>'1 Вент(NС)'!K14</f>
        <v>152000</v>
      </c>
      <c r="L14" s="20">
        <f t="shared" si="1"/>
        <v>1.2</v>
      </c>
    </row>
    <row r="15" spans="1:12" ht="74.25" customHeight="1" thickBot="1" x14ac:dyDescent="0.25">
      <c r="A15" s="4">
        <v>13</v>
      </c>
      <c r="B15" s="5" t="s">
        <v>169</v>
      </c>
      <c r="C15" s="18">
        <f t="shared" si="0"/>
        <v>212400</v>
      </c>
      <c r="D15" s="13" t="s">
        <v>208</v>
      </c>
      <c r="E15" s="10"/>
      <c r="K15" s="19">
        <f>'1 Вент(NС)'!K15</f>
        <v>177000</v>
      </c>
      <c r="L15" s="20">
        <f t="shared" si="1"/>
        <v>1.2</v>
      </c>
    </row>
    <row r="16" spans="1:12" ht="77.25" customHeight="1" thickBot="1" x14ac:dyDescent="0.25">
      <c r="A16" s="4">
        <v>14</v>
      </c>
      <c r="B16" s="5" t="s">
        <v>168</v>
      </c>
      <c r="C16" s="18">
        <f t="shared" si="0"/>
        <v>259200</v>
      </c>
      <c r="D16" s="13" t="s">
        <v>209</v>
      </c>
      <c r="E16" s="10"/>
      <c r="K16" s="19">
        <f>'1 Вент(NС)'!K16</f>
        <v>216000</v>
      </c>
      <c r="L16" s="20">
        <f t="shared" si="1"/>
        <v>1.2</v>
      </c>
    </row>
    <row r="17" spans="1:12" ht="76.5" customHeight="1" thickBot="1" x14ac:dyDescent="0.25">
      <c r="A17" s="4">
        <v>15</v>
      </c>
      <c r="B17" s="5" t="s">
        <v>167</v>
      </c>
      <c r="C17" s="18">
        <f t="shared" si="0"/>
        <v>300000</v>
      </c>
      <c r="D17" s="13" t="s">
        <v>210</v>
      </c>
      <c r="E17" s="10"/>
      <c r="K17" s="19">
        <f>'1 Вент(NС)'!K17</f>
        <v>250000</v>
      </c>
      <c r="L17" s="20">
        <f t="shared" si="1"/>
        <v>1.2</v>
      </c>
    </row>
    <row r="18" spans="1:12" ht="72" customHeight="1" thickBot="1" x14ac:dyDescent="0.25">
      <c r="A18" s="4">
        <v>16</v>
      </c>
      <c r="B18" s="5" t="s">
        <v>166</v>
      </c>
      <c r="C18" s="18">
        <f t="shared" si="0"/>
        <v>357600</v>
      </c>
      <c r="D18" s="13" t="s">
        <v>165</v>
      </c>
      <c r="E18" s="10"/>
      <c r="K18" s="19">
        <f>'1 Вент(NС)'!K18</f>
        <v>298000</v>
      </c>
      <c r="L18" s="20">
        <f t="shared" si="1"/>
        <v>1.2</v>
      </c>
    </row>
    <row r="19" spans="1:12" ht="15.75" x14ac:dyDescent="0.2">
      <c r="A19" s="6" t="s">
        <v>4</v>
      </c>
    </row>
    <row r="20" spans="1:12" ht="15" x14ac:dyDescent="0.2">
      <c r="A20" s="14" t="s">
        <v>23</v>
      </c>
    </row>
    <row r="21" spans="1:12" ht="15.75" x14ac:dyDescent="0.25">
      <c r="A21" s="8" t="s">
        <v>6</v>
      </c>
    </row>
    <row r="22" spans="1:12" ht="14.25" x14ac:dyDescent="0.2">
      <c r="A22" s="7" t="s">
        <v>5</v>
      </c>
    </row>
    <row r="23" spans="1:12" ht="18" x14ac:dyDescent="0.2">
      <c r="A23" s="6" t="s">
        <v>38</v>
      </c>
    </row>
    <row r="24" spans="1:12" ht="15.75" x14ac:dyDescent="0.25">
      <c r="B24" s="15" t="s">
        <v>39</v>
      </c>
    </row>
  </sheetData>
  <sheetProtection algorithmName="SHA-512" hashValue="rvEAeuo331HlR/neDHg9dFoFwhs6VY/lxOrDGCoCEs0dvEm4tOnwq3+3qwmkGWcZ2WYSCnLF8FcNDpE02lajlQ==" saltValue="JAvqqYjE6SZ8r0bN/MVqmQ==" spinCount="100000" sheet="1" objects="1" scenarios="1"/>
  <mergeCells count="1">
    <mergeCell ref="A1:D1"/>
  </mergeCells>
  <hyperlinks>
    <hyperlink ref="A21" r:id="rId1" display="Щиты управления пожарные &quot;ЩУ-П&quot;, любой модификации, - по запросу: тел.: +7 (812)-321-76-56; E-mail: nicom08@list.ru " xr:uid="{41E9CC1D-69A0-484E-B47D-CB48ED142079}"/>
    <hyperlink ref="A20" r:id="rId2" xr:uid="{F3C53934-2CB7-4317-A8B1-3286789485EB}"/>
    <hyperlink ref="A2" r:id="rId3" xr:uid="{69ECEA82-0DDD-4113-BB50-24E7DF4C8A10}"/>
  </hyperlinks>
  <pageMargins left="0.7" right="0.7" top="0.75" bottom="0.75" header="0.3" footer="0.3"/>
  <pageSetup paperSize="9" orientation="portrait" horizontalDpi="0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A1:L24"/>
  <sheetViews>
    <sheetView zoomScale="80" zoomScaleNormal="80" workbookViewId="0">
      <pane ySplit="2" topLeftCell="A3" activePane="bottomLeft" state="frozen"/>
      <selection pane="bottomLeft" activeCell="L3" sqref="L3"/>
    </sheetView>
  </sheetViews>
  <sheetFormatPr defaultRowHeight="12.75" x14ac:dyDescent="0.2"/>
  <cols>
    <col min="2" max="2" width="84.140625" customWidth="1"/>
    <col min="3" max="3" width="16.28515625" bestFit="1" customWidth="1"/>
    <col min="4" max="4" width="35.85546875" customWidth="1"/>
    <col min="5" max="5" width="37" customWidth="1"/>
    <col min="11" max="11" width="11" bestFit="1" customWidth="1"/>
  </cols>
  <sheetData>
    <row r="1" spans="1:12" ht="87.75" customHeight="1" thickBot="1" x14ac:dyDescent="0.25">
      <c r="A1" s="28" t="s">
        <v>40</v>
      </c>
      <c r="B1" s="28"/>
      <c r="C1" s="28"/>
      <c r="D1" s="28"/>
    </row>
    <row r="2" spans="1:12" ht="28.5" customHeight="1" thickBot="1" x14ac:dyDescent="0.25">
      <c r="A2" s="17" t="s">
        <v>162</v>
      </c>
      <c r="B2" s="2" t="s">
        <v>1</v>
      </c>
      <c r="C2" s="3" t="s">
        <v>2</v>
      </c>
      <c r="D2" s="2" t="s">
        <v>3</v>
      </c>
      <c r="E2" s="9"/>
      <c r="K2" s="29" t="s">
        <v>163</v>
      </c>
      <c r="L2" s="30" t="s">
        <v>164</v>
      </c>
    </row>
    <row r="3" spans="1:12" ht="74.25" customHeight="1" thickBot="1" x14ac:dyDescent="0.25">
      <c r="A3" s="4">
        <v>1</v>
      </c>
      <c r="B3" s="5" t="s">
        <v>128</v>
      </c>
      <c r="C3" s="23">
        <f>K3*L3</f>
        <v>72000</v>
      </c>
      <c r="D3" s="11" t="s">
        <v>7</v>
      </c>
      <c r="E3" s="10"/>
      <c r="K3" s="21">
        <v>60000</v>
      </c>
      <c r="L3" s="22">
        <v>1.2</v>
      </c>
    </row>
    <row r="4" spans="1:12" ht="81.75" customHeight="1" thickBot="1" x14ac:dyDescent="0.25">
      <c r="A4" s="4">
        <v>2</v>
      </c>
      <c r="B4" s="5" t="s">
        <v>129</v>
      </c>
      <c r="C4" s="23">
        <f t="shared" ref="C4:C18" si="0">K4*L4</f>
        <v>78000</v>
      </c>
      <c r="D4" s="12" t="s">
        <v>8</v>
      </c>
      <c r="E4" s="10"/>
      <c r="K4" s="21">
        <v>65000</v>
      </c>
      <c r="L4" s="20">
        <f>L3</f>
        <v>1.2</v>
      </c>
    </row>
    <row r="5" spans="1:12" ht="87" customHeight="1" thickBot="1" x14ac:dyDescent="0.25">
      <c r="A5" s="4">
        <v>3</v>
      </c>
      <c r="B5" s="5" t="s">
        <v>130</v>
      </c>
      <c r="C5" s="23">
        <f t="shared" si="0"/>
        <v>78600</v>
      </c>
      <c r="D5" s="13" t="s">
        <v>9</v>
      </c>
      <c r="E5" s="10"/>
      <c r="K5" s="21">
        <v>65500</v>
      </c>
      <c r="L5" s="20">
        <f t="shared" ref="L5:L18" si="1">L4</f>
        <v>1.2</v>
      </c>
    </row>
    <row r="6" spans="1:12" ht="78.75" customHeight="1" thickBot="1" x14ac:dyDescent="0.25">
      <c r="A6" s="4">
        <v>4</v>
      </c>
      <c r="B6" s="5" t="s">
        <v>131</v>
      </c>
      <c r="C6" s="23">
        <f t="shared" si="0"/>
        <v>79200</v>
      </c>
      <c r="D6" s="13" t="s">
        <v>10</v>
      </c>
      <c r="E6" s="10"/>
      <c r="K6" s="21">
        <v>66000</v>
      </c>
      <c r="L6" s="20">
        <f t="shared" si="1"/>
        <v>1.2</v>
      </c>
    </row>
    <row r="7" spans="1:12" ht="75" customHeight="1" thickBot="1" x14ac:dyDescent="0.25">
      <c r="A7" s="4">
        <v>5</v>
      </c>
      <c r="B7" s="5" t="s">
        <v>132</v>
      </c>
      <c r="C7" s="23">
        <f t="shared" si="0"/>
        <v>88800</v>
      </c>
      <c r="D7" s="13" t="s">
        <v>11</v>
      </c>
      <c r="E7" s="10"/>
      <c r="K7" s="21">
        <v>74000</v>
      </c>
      <c r="L7" s="20">
        <f t="shared" si="1"/>
        <v>1.2</v>
      </c>
    </row>
    <row r="8" spans="1:12" ht="80.25" customHeight="1" thickBot="1" x14ac:dyDescent="0.25">
      <c r="A8" s="4">
        <v>6</v>
      </c>
      <c r="B8" s="5" t="s">
        <v>133</v>
      </c>
      <c r="C8" s="23">
        <f t="shared" si="0"/>
        <v>89400</v>
      </c>
      <c r="D8" s="13" t="s">
        <v>12</v>
      </c>
      <c r="E8" s="10"/>
      <c r="K8" s="21">
        <v>74500</v>
      </c>
      <c r="L8" s="20">
        <f t="shared" si="1"/>
        <v>1.2</v>
      </c>
    </row>
    <row r="9" spans="1:12" ht="75.75" customHeight="1" thickBot="1" x14ac:dyDescent="0.25">
      <c r="A9" s="4">
        <v>7</v>
      </c>
      <c r="B9" s="5" t="s">
        <v>134</v>
      </c>
      <c r="C9" s="23">
        <f t="shared" si="0"/>
        <v>90000</v>
      </c>
      <c r="D9" s="13" t="s">
        <v>13</v>
      </c>
      <c r="E9" s="10"/>
      <c r="K9" s="21">
        <v>75000</v>
      </c>
      <c r="L9" s="20">
        <f t="shared" si="1"/>
        <v>1.2</v>
      </c>
    </row>
    <row r="10" spans="1:12" ht="78" customHeight="1" thickBot="1" x14ac:dyDescent="0.25">
      <c r="A10" s="4">
        <v>8</v>
      </c>
      <c r="B10" s="5" t="s">
        <v>135</v>
      </c>
      <c r="C10" s="23">
        <f t="shared" si="0"/>
        <v>109200</v>
      </c>
      <c r="D10" s="13" t="s">
        <v>14</v>
      </c>
      <c r="E10" s="10"/>
      <c r="K10" s="21">
        <v>91000</v>
      </c>
      <c r="L10" s="20">
        <f t="shared" si="1"/>
        <v>1.2</v>
      </c>
    </row>
    <row r="11" spans="1:12" ht="87" customHeight="1" thickBot="1" x14ac:dyDescent="0.25">
      <c r="A11" s="4">
        <v>9</v>
      </c>
      <c r="B11" s="5" t="s">
        <v>136</v>
      </c>
      <c r="C11" s="23">
        <f t="shared" si="0"/>
        <v>117600</v>
      </c>
      <c r="D11" s="13" t="s">
        <v>15</v>
      </c>
      <c r="E11" s="10"/>
      <c r="K11" s="21">
        <v>98000</v>
      </c>
      <c r="L11" s="20">
        <f t="shared" si="1"/>
        <v>1.2</v>
      </c>
    </row>
    <row r="12" spans="1:12" ht="62.25" customHeight="1" thickBot="1" x14ac:dyDescent="0.25">
      <c r="A12" s="4">
        <v>10</v>
      </c>
      <c r="B12" s="5" t="s">
        <v>137</v>
      </c>
      <c r="C12" s="23">
        <f t="shared" si="0"/>
        <v>140400</v>
      </c>
      <c r="D12" s="13" t="s">
        <v>16</v>
      </c>
      <c r="E12" s="10"/>
      <c r="K12" s="19">
        <v>117000</v>
      </c>
      <c r="L12" s="20">
        <f t="shared" si="1"/>
        <v>1.2</v>
      </c>
    </row>
    <row r="13" spans="1:12" ht="85.5" customHeight="1" thickBot="1" x14ac:dyDescent="0.25">
      <c r="A13" s="4">
        <v>11</v>
      </c>
      <c r="B13" s="5" t="s">
        <v>138</v>
      </c>
      <c r="C13" s="23">
        <f t="shared" si="0"/>
        <v>158400</v>
      </c>
      <c r="D13" s="13" t="s">
        <v>17</v>
      </c>
      <c r="E13" s="10"/>
      <c r="K13" s="19">
        <v>132000</v>
      </c>
      <c r="L13" s="20">
        <f t="shared" si="1"/>
        <v>1.2</v>
      </c>
    </row>
    <row r="14" spans="1:12" ht="80.25" customHeight="1" thickBot="1" x14ac:dyDescent="0.25">
      <c r="A14" s="4">
        <v>12</v>
      </c>
      <c r="B14" s="5" t="s">
        <v>139</v>
      </c>
      <c r="C14" s="23">
        <f t="shared" si="0"/>
        <v>187200</v>
      </c>
      <c r="D14" s="13" t="s">
        <v>18</v>
      </c>
      <c r="E14" s="10"/>
      <c r="K14" s="19">
        <v>156000</v>
      </c>
      <c r="L14" s="20">
        <f t="shared" si="1"/>
        <v>1.2</v>
      </c>
    </row>
    <row r="15" spans="1:12" ht="75.75" customHeight="1" thickBot="1" x14ac:dyDescent="0.25">
      <c r="A15" s="4">
        <v>13</v>
      </c>
      <c r="B15" s="5" t="s">
        <v>140</v>
      </c>
      <c r="C15" s="23">
        <f t="shared" si="0"/>
        <v>217200</v>
      </c>
      <c r="D15" s="13" t="s">
        <v>19</v>
      </c>
      <c r="E15" s="10"/>
      <c r="K15" s="19">
        <v>181000</v>
      </c>
      <c r="L15" s="20">
        <f t="shared" si="1"/>
        <v>1.2</v>
      </c>
    </row>
    <row r="16" spans="1:12" ht="73.5" customHeight="1" thickBot="1" x14ac:dyDescent="0.25">
      <c r="A16" s="4">
        <v>14</v>
      </c>
      <c r="B16" s="5" t="s">
        <v>141</v>
      </c>
      <c r="C16" s="23">
        <f t="shared" si="0"/>
        <v>264000</v>
      </c>
      <c r="D16" s="13" t="s">
        <v>20</v>
      </c>
      <c r="E16" s="10"/>
      <c r="K16" s="19">
        <v>220000</v>
      </c>
      <c r="L16" s="20">
        <f t="shared" si="1"/>
        <v>1.2</v>
      </c>
    </row>
    <row r="17" spans="1:12" ht="79.5" customHeight="1" thickBot="1" x14ac:dyDescent="0.25">
      <c r="A17" s="4">
        <v>15</v>
      </c>
      <c r="B17" s="5" t="s">
        <v>142</v>
      </c>
      <c r="C17" s="23">
        <f t="shared" si="0"/>
        <v>304800</v>
      </c>
      <c r="D17" s="13" t="s">
        <v>21</v>
      </c>
      <c r="E17" s="10"/>
      <c r="K17" s="19">
        <v>254000</v>
      </c>
      <c r="L17" s="20">
        <f t="shared" si="1"/>
        <v>1.2</v>
      </c>
    </row>
    <row r="18" spans="1:12" ht="70.5" customHeight="1" thickBot="1" x14ac:dyDescent="0.25">
      <c r="A18" s="4">
        <v>16</v>
      </c>
      <c r="B18" s="5" t="s">
        <v>143</v>
      </c>
      <c r="C18" s="23">
        <f t="shared" si="0"/>
        <v>360000</v>
      </c>
      <c r="D18" s="13" t="s">
        <v>22</v>
      </c>
      <c r="E18" s="10"/>
      <c r="K18" s="19">
        <v>300000</v>
      </c>
      <c r="L18" s="20">
        <f t="shared" si="1"/>
        <v>1.2</v>
      </c>
    </row>
    <row r="19" spans="1:12" ht="15.75" x14ac:dyDescent="0.2">
      <c r="A19" s="6" t="s">
        <v>4</v>
      </c>
      <c r="K19" s="25"/>
    </row>
    <row r="20" spans="1:12" ht="15" x14ac:dyDescent="0.2">
      <c r="A20" s="14" t="s">
        <v>23</v>
      </c>
      <c r="K20" s="25"/>
    </row>
    <row r="21" spans="1:12" ht="15.75" x14ac:dyDescent="0.25">
      <c r="A21" s="8" t="s">
        <v>6</v>
      </c>
      <c r="K21" s="25"/>
    </row>
    <row r="22" spans="1:12" ht="14.25" x14ac:dyDescent="0.2">
      <c r="A22" s="7" t="s">
        <v>5</v>
      </c>
      <c r="K22" s="25"/>
    </row>
    <row r="23" spans="1:12" ht="18" x14ac:dyDescent="0.2">
      <c r="A23" s="6" t="s">
        <v>38</v>
      </c>
    </row>
    <row r="24" spans="1:12" ht="15.75" x14ac:dyDescent="0.25">
      <c r="B24" s="15" t="s">
        <v>39</v>
      </c>
    </row>
  </sheetData>
  <sheetProtection algorithmName="SHA-512" hashValue="V/95+lkoxtIhmw2IgyXtKWxVnsjot3QgZr68n94SoCUCuxXUFmanHQOg3oimpd9mdz4MvFazUkvnBUedCSGNAw==" saltValue="FVapHkl6oExyVKJednSTrQ==" spinCount="100000" sheet="1" objects="1" scenarios="1"/>
  <mergeCells count="1">
    <mergeCell ref="A1:D1"/>
  </mergeCells>
  <hyperlinks>
    <hyperlink ref="A21" r:id="rId1" display="Щиты управления пожарные &quot;ЩУ-П&quot;, любой модификации, - по запросу: тел.: +7 (812)-321-76-56; E-mail: nicom08@list.ru " xr:uid="{00000000-0004-0000-0300-000009000000}"/>
    <hyperlink ref="A20" r:id="rId2" xr:uid="{4DBA2A3A-EEB3-4063-81E3-5453866A18AC}"/>
    <hyperlink ref="A2" r:id="rId3" display="https://cloud.mail.ru/public/Gnqg/UQy7wB6SA" xr:uid="{8E4B1E91-4CF7-4646-8427-8A1D1D9D4955}"/>
  </hyperlinks>
  <pageMargins left="0.7" right="0.7" top="0.75" bottom="0.75" header="0.3" footer="0.3"/>
  <pageSetup paperSize="9" orientation="portrait" horizontalDpi="0" verticalDpi="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6B62E-BAB2-4195-B51B-31002F6FE50A}">
  <sheetPr>
    <tabColor theme="3" tint="0.79998168889431442"/>
  </sheetPr>
  <dimension ref="A1:L22"/>
  <sheetViews>
    <sheetView zoomScaleNormal="100" workbookViewId="0">
      <pane ySplit="2" topLeftCell="A3" activePane="bottomLeft" state="frozen"/>
      <selection pane="bottomLeft" activeCell="L4" sqref="L4"/>
    </sheetView>
  </sheetViews>
  <sheetFormatPr defaultRowHeight="12.75" x14ac:dyDescent="0.2"/>
  <cols>
    <col min="1" max="1" width="7.7109375" customWidth="1"/>
    <col min="2" max="2" width="84.140625" customWidth="1"/>
    <col min="3" max="3" width="17" customWidth="1"/>
    <col min="4" max="4" width="39.28515625" customWidth="1"/>
    <col min="5" max="5" width="26.42578125" customWidth="1"/>
    <col min="11" max="11" width="10.85546875" bestFit="1" customWidth="1"/>
  </cols>
  <sheetData>
    <row r="1" spans="1:12" ht="128.25" customHeight="1" thickBot="1" x14ac:dyDescent="0.25">
      <c r="A1" s="28" t="s">
        <v>114</v>
      </c>
      <c r="B1" s="28"/>
      <c r="C1" s="28"/>
      <c r="D1" s="28"/>
    </row>
    <row r="2" spans="1:12" ht="24.75" thickBot="1" x14ac:dyDescent="0.25">
      <c r="A2" s="1" t="s">
        <v>0</v>
      </c>
      <c r="B2" s="2" t="s">
        <v>1</v>
      </c>
      <c r="C2" s="3" t="s">
        <v>2</v>
      </c>
      <c r="D2" s="2" t="s">
        <v>3</v>
      </c>
      <c r="E2" s="9"/>
      <c r="K2" s="29" t="s">
        <v>163</v>
      </c>
      <c r="L2" s="30" t="s">
        <v>164</v>
      </c>
    </row>
    <row r="3" spans="1:12" ht="56.25" thickBot="1" x14ac:dyDescent="0.25">
      <c r="A3" s="4">
        <v>1</v>
      </c>
      <c r="B3" s="5" t="s">
        <v>144</v>
      </c>
      <c r="C3" s="18">
        <f>K3*L3</f>
        <v>73200</v>
      </c>
      <c r="D3" s="12" t="s">
        <v>115</v>
      </c>
      <c r="E3" s="10"/>
      <c r="K3" s="21">
        <v>61000</v>
      </c>
      <c r="L3" s="22">
        <v>1.2</v>
      </c>
    </row>
    <row r="4" spans="1:12" ht="56.25" thickBot="1" x14ac:dyDescent="0.25">
      <c r="A4" s="4">
        <v>2</v>
      </c>
      <c r="B4" s="5" t="s">
        <v>145</v>
      </c>
      <c r="C4" s="18">
        <f t="shared" ref="C4:C16" si="0">K4*L4</f>
        <v>55800</v>
      </c>
      <c r="D4" s="13" t="s">
        <v>116</v>
      </c>
      <c r="E4" s="10"/>
      <c r="K4" s="21">
        <v>62000</v>
      </c>
      <c r="L4" s="20">
        <v>0.9</v>
      </c>
    </row>
    <row r="5" spans="1:12" ht="56.25" thickBot="1" x14ac:dyDescent="0.25">
      <c r="A5" s="4">
        <v>3</v>
      </c>
      <c r="B5" s="5" t="s">
        <v>146</v>
      </c>
      <c r="C5" s="18">
        <f t="shared" si="0"/>
        <v>63000</v>
      </c>
      <c r="D5" s="13" t="s">
        <v>117</v>
      </c>
      <c r="E5" s="10"/>
      <c r="K5" s="21">
        <v>70000</v>
      </c>
      <c r="L5" s="20">
        <v>0.9</v>
      </c>
    </row>
    <row r="6" spans="1:12" ht="69" thickBot="1" x14ac:dyDescent="0.25">
      <c r="A6" s="4">
        <v>4</v>
      </c>
      <c r="B6" s="5" t="s">
        <v>147</v>
      </c>
      <c r="C6" s="18">
        <f t="shared" si="0"/>
        <v>64800</v>
      </c>
      <c r="D6" s="13" t="s">
        <v>118</v>
      </c>
      <c r="E6" s="10"/>
      <c r="K6" s="21">
        <v>72000</v>
      </c>
      <c r="L6" s="20">
        <v>0.9</v>
      </c>
    </row>
    <row r="7" spans="1:12" ht="69" thickBot="1" x14ac:dyDescent="0.25">
      <c r="A7" s="4">
        <v>5</v>
      </c>
      <c r="B7" s="5" t="s">
        <v>148</v>
      </c>
      <c r="C7" s="18">
        <f t="shared" si="0"/>
        <v>78300</v>
      </c>
      <c r="D7" s="13" t="s">
        <v>119</v>
      </c>
      <c r="K7" s="21">
        <v>87000</v>
      </c>
      <c r="L7" s="20">
        <v>0.9</v>
      </c>
    </row>
    <row r="8" spans="1:12" ht="69" thickBot="1" x14ac:dyDescent="0.25">
      <c r="A8" s="4">
        <v>6</v>
      </c>
      <c r="B8" s="5" t="s">
        <v>149</v>
      </c>
      <c r="C8" s="18">
        <f t="shared" si="0"/>
        <v>84600</v>
      </c>
      <c r="D8" s="13" t="s">
        <v>120</v>
      </c>
      <c r="K8" s="21">
        <v>94000</v>
      </c>
      <c r="L8" s="20">
        <v>0.9</v>
      </c>
    </row>
    <row r="9" spans="1:12" ht="69" thickBot="1" x14ac:dyDescent="0.25">
      <c r="A9" s="4">
        <v>7</v>
      </c>
      <c r="B9" s="5" t="s">
        <v>150</v>
      </c>
      <c r="C9" s="18">
        <f t="shared" si="0"/>
        <v>102600</v>
      </c>
      <c r="D9" s="13" t="s">
        <v>121</v>
      </c>
      <c r="K9" s="21">
        <v>114000</v>
      </c>
      <c r="L9" s="20">
        <v>0.9</v>
      </c>
    </row>
    <row r="10" spans="1:12" ht="69" thickBot="1" x14ac:dyDescent="0.25">
      <c r="A10" s="4">
        <v>8</v>
      </c>
      <c r="B10" s="5" t="s">
        <v>151</v>
      </c>
      <c r="C10" s="18">
        <f t="shared" si="0"/>
        <v>115200</v>
      </c>
      <c r="D10" s="13" t="s">
        <v>122</v>
      </c>
      <c r="K10" s="21">
        <v>128000</v>
      </c>
      <c r="L10" s="20">
        <v>0.9</v>
      </c>
    </row>
    <row r="11" spans="1:12" ht="69" thickBot="1" x14ac:dyDescent="0.25">
      <c r="A11" s="4">
        <v>9</v>
      </c>
      <c r="B11" s="5" t="s">
        <v>152</v>
      </c>
      <c r="C11" s="18">
        <f t="shared" si="0"/>
        <v>136800</v>
      </c>
      <c r="D11" s="13" t="s">
        <v>123</v>
      </c>
      <c r="K11" s="21">
        <v>152000</v>
      </c>
      <c r="L11" s="20">
        <v>0.9</v>
      </c>
    </row>
    <row r="12" spans="1:12" ht="69" thickBot="1" x14ac:dyDescent="0.25">
      <c r="A12" s="4">
        <v>10</v>
      </c>
      <c r="B12" s="5" t="s">
        <v>153</v>
      </c>
      <c r="C12" s="18">
        <f t="shared" si="0"/>
        <v>159300</v>
      </c>
      <c r="D12" s="13" t="s">
        <v>124</v>
      </c>
      <c r="K12" s="19">
        <v>177000</v>
      </c>
      <c r="L12" s="20">
        <v>0.9</v>
      </c>
    </row>
    <row r="13" spans="1:12" ht="69" thickBot="1" x14ac:dyDescent="0.25">
      <c r="A13" s="4">
        <v>11</v>
      </c>
      <c r="B13" s="5" t="s">
        <v>154</v>
      </c>
      <c r="C13" s="18">
        <f t="shared" si="0"/>
        <v>194400</v>
      </c>
      <c r="D13" s="13" t="s">
        <v>125</v>
      </c>
      <c r="K13" s="19">
        <v>216000</v>
      </c>
      <c r="L13" s="20">
        <v>0.9</v>
      </c>
    </row>
    <row r="14" spans="1:12" ht="69" thickBot="1" x14ac:dyDescent="0.25">
      <c r="A14" s="4">
        <v>12</v>
      </c>
      <c r="B14" s="5" t="s">
        <v>155</v>
      </c>
      <c r="C14" s="18">
        <f t="shared" si="0"/>
        <v>225000</v>
      </c>
      <c r="D14" s="13" t="s">
        <v>126</v>
      </c>
      <c r="K14" s="19">
        <v>250000</v>
      </c>
      <c r="L14" s="20">
        <v>0.9</v>
      </c>
    </row>
    <row r="15" spans="1:12" ht="69" thickBot="1" x14ac:dyDescent="0.25">
      <c r="A15" s="4">
        <v>13</v>
      </c>
      <c r="B15" s="5" t="s">
        <v>156</v>
      </c>
      <c r="C15" s="18">
        <f t="shared" si="0"/>
        <v>268200</v>
      </c>
      <c r="D15" s="13" t="s">
        <v>127</v>
      </c>
      <c r="K15" s="19">
        <v>298000</v>
      </c>
      <c r="L15" s="20">
        <v>0.9</v>
      </c>
    </row>
    <row r="16" spans="1:12" ht="69" thickBot="1" x14ac:dyDescent="0.25">
      <c r="A16" s="4">
        <v>14</v>
      </c>
      <c r="B16" s="5" t="s">
        <v>157</v>
      </c>
      <c r="C16" s="18">
        <f t="shared" si="0"/>
        <v>377100</v>
      </c>
      <c r="D16" s="13" t="s">
        <v>158</v>
      </c>
      <c r="K16" s="19">
        <v>419000</v>
      </c>
      <c r="L16" s="20">
        <v>0.9</v>
      </c>
    </row>
    <row r="17" spans="1:12" ht="15.75" x14ac:dyDescent="0.2">
      <c r="A17" s="6" t="s">
        <v>4</v>
      </c>
      <c r="L17" s="20">
        <v>0.9</v>
      </c>
    </row>
    <row r="18" spans="1:12" ht="15" x14ac:dyDescent="0.2">
      <c r="A18" s="14" t="s">
        <v>23</v>
      </c>
      <c r="L18" s="20">
        <v>0.9</v>
      </c>
    </row>
    <row r="19" spans="1:12" ht="15.75" x14ac:dyDescent="0.25">
      <c r="A19" s="8" t="s">
        <v>6</v>
      </c>
    </row>
    <row r="20" spans="1:12" ht="14.25" x14ac:dyDescent="0.2">
      <c r="A20" s="7" t="s">
        <v>5</v>
      </c>
    </row>
    <row r="21" spans="1:12" ht="18" x14ac:dyDescent="0.2">
      <c r="A21" s="6" t="s">
        <v>38</v>
      </c>
    </row>
    <row r="22" spans="1:12" ht="15.75" x14ac:dyDescent="0.25">
      <c r="B22" s="15" t="s">
        <v>39</v>
      </c>
    </row>
  </sheetData>
  <sheetProtection algorithmName="SHA-512" hashValue="L8c8aBpkELx/Sb3yu4tuWQbphAKeCVb1R45Jszit4hnpDA1mgVCFQwB7xcCQP0yfhVqnt+UsgyWf91g32ONNDA==" saltValue="quszA6Ecjl3fZC6l7eL/6w==" spinCount="100000" sheet="1" objects="1" scenarios="1"/>
  <mergeCells count="1">
    <mergeCell ref="A1:D1"/>
  </mergeCells>
  <hyperlinks>
    <hyperlink ref="A19" r:id="rId1" display="Щиты управления пожарные &quot;ЩУ-П&quot;, любой модификации, - по запросу: тел.: +7 (812)-321-76-56; E-mail: nicom08@list.ru " xr:uid="{975B9A7F-7C54-4431-A177-D3994356B165}"/>
    <hyperlink ref="A18" r:id="rId2" xr:uid="{4046FB18-6EE6-4126-B09D-9559A8F9CC7E}"/>
  </hyperlinks>
  <pageMargins left="0.7" right="0.7" top="0.75" bottom="0.75" header="0.3" footer="0.3"/>
  <pageSetup paperSize="9" orientation="portrait" horizontalDpi="0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L22"/>
  <sheetViews>
    <sheetView zoomScale="80" zoomScaleNormal="80" workbookViewId="0">
      <pane ySplit="2" topLeftCell="A3" activePane="bottomLeft" state="frozen"/>
      <selection pane="bottomLeft" activeCell="L4" sqref="L4"/>
    </sheetView>
  </sheetViews>
  <sheetFormatPr defaultRowHeight="12.75" x14ac:dyDescent="0.2"/>
  <cols>
    <col min="1" max="1" width="7.7109375" customWidth="1"/>
    <col min="2" max="2" width="84.140625" customWidth="1"/>
    <col min="3" max="3" width="17" customWidth="1"/>
    <col min="4" max="4" width="39.28515625" customWidth="1"/>
    <col min="5" max="5" width="26.42578125" customWidth="1"/>
    <col min="11" max="12" width="11.7109375" customWidth="1"/>
  </cols>
  <sheetData>
    <row r="1" spans="1:12" ht="128.25" customHeight="1" thickBot="1" x14ac:dyDescent="0.25">
      <c r="A1" s="28" t="s">
        <v>37</v>
      </c>
      <c r="B1" s="28"/>
      <c r="C1" s="28"/>
      <c r="D1" s="28"/>
    </row>
    <row r="2" spans="1:12" ht="24.75" thickBot="1" x14ac:dyDescent="0.25">
      <c r="A2" s="1" t="s">
        <v>0</v>
      </c>
      <c r="B2" s="2" t="s">
        <v>1</v>
      </c>
      <c r="C2" s="3" t="s">
        <v>2</v>
      </c>
      <c r="D2" s="2" t="s">
        <v>3</v>
      </c>
      <c r="E2" s="9"/>
      <c r="K2" s="29" t="s">
        <v>163</v>
      </c>
      <c r="L2" s="30" t="s">
        <v>164</v>
      </c>
    </row>
    <row r="3" spans="1:12" ht="69" thickBot="1" x14ac:dyDescent="0.25">
      <c r="A3" s="26">
        <v>1</v>
      </c>
      <c r="B3" s="5" t="s">
        <v>182</v>
      </c>
      <c r="C3" s="18">
        <f>K3*L3</f>
        <v>78000</v>
      </c>
      <c r="D3" s="12" t="s">
        <v>24</v>
      </c>
      <c r="E3" s="10"/>
      <c r="K3" s="21">
        <v>65000</v>
      </c>
      <c r="L3" s="22">
        <v>1.2</v>
      </c>
    </row>
    <row r="4" spans="1:12" ht="69" thickBot="1" x14ac:dyDescent="0.25">
      <c r="A4" s="4">
        <v>2</v>
      </c>
      <c r="B4" s="5" t="s">
        <v>195</v>
      </c>
      <c r="C4" s="18">
        <f t="shared" ref="C4:C16" si="0">K4*L4</f>
        <v>79200</v>
      </c>
      <c r="D4" s="13" t="s">
        <v>25</v>
      </c>
      <c r="E4" s="10"/>
      <c r="K4" s="21">
        <v>66000</v>
      </c>
      <c r="L4" s="20">
        <f>L3</f>
        <v>1.2</v>
      </c>
    </row>
    <row r="5" spans="1:12" ht="69" thickBot="1" x14ac:dyDescent="0.25">
      <c r="A5" s="4">
        <v>3</v>
      </c>
      <c r="B5" s="5" t="s">
        <v>194</v>
      </c>
      <c r="C5" s="18">
        <f t="shared" si="0"/>
        <v>88800</v>
      </c>
      <c r="D5" s="13" t="s">
        <v>26</v>
      </c>
      <c r="E5" s="10"/>
      <c r="K5" s="21">
        <v>74000</v>
      </c>
      <c r="L5" s="20">
        <f t="shared" ref="L5:L16" si="1">L4</f>
        <v>1.2</v>
      </c>
    </row>
    <row r="6" spans="1:12" ht="69" thickBot="1" x14ac:dyDescent="0.25">
      <c r="A6" s="4">
        <v>4</v>
      </c>
      <c r="B6" s="5" t="s">
        <v>193</v>
      </c>
      <c r="C6" s="18">
        <f t="shared" si="0"/>
        <v>90000</v>
      </c>
      <c r="D6" s="13" t="s">
        <v>27</v>
      </c>
      <c r="E6" s="10"/>
      <c r="K6" s="21">
        <v>75000</v>
      </c>
      <c r="L6" s="20">
        <f t="shared" si="1"/>
        <v>1.2</v>
      </c>
    </row>
    <row r="7" spans="1:12" ht="69" thickBot="1" x14ac:dyDescent="0.25">
      <c r="A7" s="4">
        <v>5</v>
      </c>
      <c r="B7" s="5" t="s">
        <v>192</v>
      </c>
      <c r="C7" s="18">
        <f t="shared" si="0"/>
        <v>109200</v>
      </c>
      <c r="D7" s="13" t="s">
        <v>28</v>
      </c>
      <c r="K7" s="21">
        <v>91000</v>
      </c>
      <c r="L7" s="20">
        <f t="shared" si="1"/>
        <v>1.2</v>
      </c>
    </row>
    <row r="8" spans="1:12" ht="69" thickBot="1" x14ac:dyDescent="0.25">
      <c r="A8" s="4">
        <v>6</v>
      </c>
      <c r="B8" s="5" t="s">
        <v>191</v>
      </c>
      <c r="C8" s="18">
        <f t="shared" si="0"/>
        <v>117600</v>
      </c>
      <c r="D8" s="13" t="s">
        <v>29</v>
      </c>
      <c r="K8" s="21">
        <v>98000</v>
      </c>
      <c r="L8" s="20">
        <f t="shared" si="1"/>
        <v>1.2</v>
      </c>
    </row>
    <row r="9" spans="1:12" ht="69" thickBot="1" x14ac:dyDescent="0.25">
      <c r="A9" s="4">
        <v>7</v>
      </c>
      <c r="B9" s="5" t="s">
        <v>190</v>
      </c>
      <c r="C9" s="18">
        <f t="shared" si="0"/>
        <v>140400</v>
      </c>
      <c r="D9" s="13" t="s">
        <v>30</v>
      </c>
      <c r="K9" s="21">
        <v>117000</v>
      </c>
      <c r="L9" s="20">
        <f t="shared" si="1"/>
        <v>1.2</v>
      </c>
    </row>
    <row r="10" spans="1:12" ht="69" thickBot="1" x14ac:dyDescent="0.25">
      <c r="A10" s="4">
        <v>8</v>
      </c>
      <c r="B10" s="5" t="s">
        <v>189</v>
      </c>
      <c r="C10" s="18">
        <f t="shared" si="0"/>
        <v>158400</v>
      </c>
      <c r="D10" s="13" t="s">
        <v>31</v>
      </c>
      <c r="K10" s="21">
        <v>132000</v>
      </c>
      <c r="L10" s="20">
        <f t="shared" si="1"/>
        <v>1.2</v>
      </c>
    </row>
    <row r="11" spans="1:12" ht="69" thickBot="1" x14ac:dyDescent="0.25">
      <c r="A11" s="4">
        <v>9</v>
      </c>
      <c r="B11" s="5" t="s">
        <v>188</v>
      </c>
      <c r="C11" s="18">
        <f t="shared" si="0"/>
        <v>187200</v>
      </c>
      <c r="D11" s="13" t="s">
        <v>32</v>
      </c>
      <c r="K11" s="21">
        <v>156000</v>
      </c>
      <c r="L11" s="20">
        <f t="shared" si="1"/>
        <v>1.2</v>
      </c>
    </row>
    <row r="12" spans="1:12" ht="69" thickBot="1" x14ac:dyDescent="0.25">
      <c r="A12" s="4">
        <v>10</v>
      </c>
      <c r="B12" s="5" t="s">
        <v>187</v>
      </c>
      <c r="C12" s="18">
        <f t="shared" si="0"/>
        <v>217200</v>
      </c>
      <c r="D12" s="13" t="s">
        <v>33</v>
      </c>
      <c r="K12" s="19">
        <v>181000</v>
      </c>
      <c r="L12" s="20">
        <f t="shared" si="1"/>
        <v>1.2</v>
      </c>
    </row>
    <row r="13" spans="1:12" ht="69" thickBot="1" x14ac:dyDescent="0.25">
      <c r="A13" s="4">
        <v>11</v>
      </c>
      <c r="B13" s="5" t="s">
        <v>186</v>
      </c>
      <c r="C13" s="18">
        <f t="shared" si="0"/>
        <v>264000</v>
      </c>
      <c r="D13" s="13" t="s">
        <v>34</v>
      </c>
      <c r="K13" s="19">
        <v>220000</v>
      </c>
      <c r="L13" s="20">
        <f t="shared" si="1"/>
        <v>1.2</v>
      </c>
    </row>
    <row r="14" spans="1:12" ht="69" thickBot="1" x14ac:dyDescent="0.25">
      <c r="A14" s="4">
        <v>12</v>
      </c>
      <c r="B14" s="5" t="s">
        <v>185</v>
      </c>
      <c r="C14" s="18">
        <f t="shared" si="0"/>
        <v>304800</v>
      </c>
      <c r="D14" s="13" t="s">
        <v>35</v>
      </c>
      <c r="K14" s="19">
        <v>254000</v>
      </c>
      <c r="L14" s="20">
        <f t="shared" si="1"/>
        <v>1.2</v>
      </c>
    </row>
    <row r="15" spans="1:12" ht="69" thickBot="1" x14ac:dyDescent="0.25">
      <c r="A15" s="4">
        <v>13</v>
      </c>
      <c r="B15" s="5" t="s">
        <v>184</v>
      </c>
      <c r="C15" s="18">
        <f t="shared" si="0"/>
        <v>361200</v>
      </c>
      <c r="D15" s="13" t="s">
        <v>36</v>
      </c>
      <c r="K15" s="19">
        <v>301000</v>
      </c>
      <c r="L15" s="20">
        <f t="shared" si="1"/>
        <v>1.2</v>
      </c>
    </row>
    <row r="16" spans="1:12" ht="69" thickBot="1" x14ac:dyDescent="0.25">
      <c r="A16" s="4">
        <v>14</v>
      </c>
      <c r="B16" s="5" t="s">
        <v>183</v>
      </c>
      <c r="C16" s="18">
        <f t="shared" si="0"/>
        <v>507600</v>
      </c>
      <c r="D16" s="13" t="s">
        <v>36</v>
      </c>
      <c r="K16" s="19">
        <v>423000</v>
      </c>
      <c r="L16" s="20">
        <f t="shared" si="1"/>
        <v>1.2</v>
      </c>
    </row>
    <row r="17" spans="1:2" ht="15.75" x14ac:dyDescent="0.2">
      <c r="A17" s="6" t="s">
        <v>4</v>
      </c>
    </row>
    <row r="18" spans="1:2" ht="15" x14ac:dyDescent="0.2">
      <c r="A18" s="14" t="s">
        <v>23</v>
      </c>
    </row>
    <row r="19" spans="1:2" ht="15.75" x14ac:dyDescent="0.25">
      <c r="A19" s="8" t="s">
        <v>6</v>
      </c>
    </row>
    <row r="20" spans="1:2" ht="14.25" x14ac:dyDescent="0.2">
      <c r="A20" s="7" t="s">
        <v>5</v>
      </c>
    </row>
    <row r="21" spans="1:2" ht="18" x14ac:dyDescent="0.2">
      <c r="A21" s="6" t="s">
        <v>38</v>
      </c>
    </row>
    <row r="22" spans="1:2" ht="15.75" x14ac:dyDescent="0.25">
      <c r="B22" s="15" t="s">
        <v>39</v>
      </c>
    </row>
  </sheetData>
  <sheetProtection algorithmName="SHA-512" hashValue="gUVh7EOkIA0fTYCfJb+guKDQJWpnK6oE5kYaf98Zff4720gWAy+CtCfnrGI6KH5CkQy+TyXg6UH4CanENKmklg==" saltValue="MrMJEZgWZYgQRWlOIYOZYA==" spinCount="100000" sheet="1" objects="1" scenarios="1"/>
  <mergeCells count="1">
    <mergeCell ref="A1:D1"/>
  </mergeCells>
  <hyperlinks>
    <hyperlink ref="A19" r:id="rId1" display="Щиты управления пожарные &quot;ЩУ-П&quot;, любой модификации, - по запросу: тел.: +7 (812)-321-76-56; E-mail: nicom08@list.ru " xr:uid="{A018D1F0-80B4-4CAC-A567-0DEA5EB9E496}"/>
    <hyperlink ref="A18" r:id="rId2" xr:uid="{452BD37D-732A-4CB8-B6CA-07E57C765034}"/>
  </hyperlinks>
  <pageMargins left="0.7" right="0.7" top="0.75" bottom="0.75" header="0.3" footer="0.3"/>
  <pageSetup paperSize="9" orientation="portrait" horizontalDpi="0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514BD-C971-4905-9E0F-3AE6FD62CA86}">
  <sheetPr>
    <tabColor theme="5" tint="0.39997558519241921"/>
  </sheetPr>
  <dimension ref="A1:L22"/>
  <sheetViews>
    <sheetView zoomScale="80" zoomScaleNormal="80" workbookViewId="0">
      <pane ySplit="2" topLeftCell="A3" activePane="bottomLeft" state="frozen"/>
      <selection pane="bottomLeft" activeCell="I4" sqref="I4"/>
    </sheetView>
  </sheetViews>
  <sheetFormatPr defaultRowHeight="12.75" x14ac:dyDescent="0.2"/>
  <cols>
    <col min="1" max="1" width="7.7109375" customWidth="1"/>
    <col min="2" max="2" width="84.140625" customWidth="1"/>
    <col min="3" max="3" width="17" customWidth="1"/>
    <col min="4" max="4" width="39.28515625" customWidth="1"/>
    <col min="5" max="5" width="26.42578125" customWidth="1"/>
    <col min="11" max="11" width="11.5703125" bestFit="1" customWidth="1"/>
    <col min="12" max="12" width="4.42578125" bestFit="1" customWidth="1"/>
  </cols>
  <sheetData>
    <row r="1" spans="1:12" ht="128.25" customHeight="1" thickBot="1" x14ac:dyDescent="0.25">
      <c r="A1" s="28" t="s">
        <v>159</v>
      </c>
      <c r="B1" s="28"/>
      <c r="C1" s="28"/>
      <c r="D1" s="28"/>
    </row>
    <row r="2" spans="1:12" ht="24.75" thickBot="1" x14ac:dyDescent="0.25">
      <c r="A2" s="1" t="s">
        <v>0</v>
      </c>
      <c r="B2" s="2" t="s">
        <v>1</v>
      </c>
      <c r="C2" s="3" t="s">
        <v>2</v>
      </c>
      <c r="D2" s="2" t="s">
        <v>3</v>
      </c>
      <c r="E2" s="9"/>
      <c r="K2" s="29" t="s">
        <v>163</v>
      </c>
      <c r="L2" s="30" t="s">
        <v>164</v>
      </c>
    </row>
    <row r="3" spans="1:12" ht="91.5" customHeight="1" thickBot="1" x14ac:dyDescent="0.25">
      <c r="A3" s="4">
        <v>1</v>
      </c>
      <c r="B3" s="5" t="s">
        <v>57</v>
      </c>
      <c r="C3" s="24">
        <f t="shared" ref="C3:C15" si="0">K3*L3</f>
        <v>105475</v>
      </c>
      <c r="D3" s="12" t="s">
        <v>41</v>
      </c>
      <c r="E3" s="10"/>
      <c r="K3" s="21">
        <v>84380</v>
      </c>
      <c r="L3" s="22">
        <v>1.25</v>
      </c>
    </row>
    <row r="4" spans="1:12" ht="91.5" customHeight="1" thickBot="1" x14ac:dyDescent="0.25">
      <c r="A4" s="4">
        <v>2</v>
      </c>
      <c r="B4" s="5" t="s">
        <v>59</v>
      </c>
      <c r="C4" s="24">
        <f t="shared" si="0"/>
        <v>105000</v>
      </c>
      <c r="D4" s="13" t="s">
        <v>42</v>
      </c>
      <c r="E4" s="10"/>
      <c r="K4" s="21">
        <v>84000</v>
      </c>
      <c r="L4" s="20">
        <f>L3</f>
        <v>1.25</v>
      </c>
    </row>
    <row r="5" spans="1:12" ht="80.25" customHeight="1" thickBot="1" x14ac:dyDescent="0.25">
      <c r="A5" s="4">
        <v>3</v>
      </c>
      <c r="B5" s="5" t="s">
        <v>56</v>
      </c>
      <c r="C5" s="24">
        <f t="shared" si="0"/>
        <v>115000</v>
      </c>
      <c r="D5" s="13" t="s">
        <v>43</v>
      </c>
      <c r="E5" s="10"/>
      <c r="K5" s="21">
        <v>92000</v>
      </c>
      <c r="L5" s="20">
        <f t="shared" ref="L5:L16" si="1">L4</f>
        <v>1.25</v>
      </c>
    </row>
    <row r="6" spans="1:12" ht="84" thickBot="1" x14ac:dyDescent="0.25">
      <c r="A6" s="4">
        <v>4</v>
      </c>
      <c r="B6" s="5" t="s">
        <v>58</v>
      </c>
      <c r="C6" s="24">
        <f t="shared" si="0"/>
        <v>117500</v>
      </c>
      <c r="D6" s="13" t="s">
        <v>44</v>
      </c>
      <c r="K6" s="21">
        <v>94000</v>
      </c>
      <c r="L6" s="20">
        <f t="shared" si="1"/>
        <v>1.25</v>
      </c>
    </row>
    <row r="7" spans="1:12" ht="86.25" customHeight="1" thickBot="1" x14ac:dyDescent="0.25">
      <c r="A7" s="4">
        <v>5</v>
      </c>
      <c r="B7" s="5" t="s">
        <v>60</v>
      </c>
      <c r="C7" s="24">
        <f t="shared" si="0"/>
        <v>137500</v>
      </c>
      <c r="D7" s="13" t="s">
        <v>45</v>
      </c>
      <c r="K7" s="21">
        <v>110000</v>
      </c>
      <c r="L7" s="20">
        <f t="shared" si="1"/>
        <v>1.25</v>
      </c>
    </row>
    <row r="8" spans="1:12" ht="88.5" customHeight="1" thickBot="1" x14ac:dyDescent="0.25">
      <c r="A8" s="4">
        <v>6</v>
      </c>
      <c r="B8" s="5" t="s">
        <v>61</v>
      </c>
      <c r="C8" s="24">
        <f t="shared" si="0"/>
        <v>146250</v>
      </c>
      <c r="D8" s="13" t="s">
        <v>46</v>
      </c>
      <c r="K8" s="21">
        <v>117000</v>
      </c>
      <c r="L8" s="20">
        <f t="shared" si="1"/>
        <v>1.25</v>
      </c>
    </row>
    <row r="9" spans="1:12" ht="88.5" customHeight="1" thickBot="1" x14ac:dyDescent="0.25">
      <c r="A9" s="4">
        <v>7</v>
      </c>
      <c r="B9" s="5" t="s">
        <v>62</v>
      </c>
      <c r="C9" s="24">
        <f t="shared" si="0"/>
        <v>172500</v>
      </c>
      <c r="D9" s="13" t="s">
        <v>47</v>
      </c>
      <c r="K9" s="21">
        <v>138000</v>
      </c>
      <c r="L9" s="20">
        <f t="shared" si="1"/>
        <v>1.25</v>
      </c>
    </row>
    <row r="10" spans="1:12" ht="90.75" customHeight="1" thickBot="1" x14ac:dyDescent="0.25">
      <c r="A10" s="4">
        <v>8</v>
      </c>
      <c r="B10" s="5" t="s">
        <v>63</v>
      </c>
      <c r="C10" s="24">
        <f t="shared" si="0"/>
        <v>187500</v>
      </c>
      <c r="D10" s="13" t="s">
        <v>48</v>
      </c>
      <c r="K10" s="21">
        <v>150000</v>
      </c>
      <c r="L10" s="20">
        <f t="shared" si="1"/>
        <v>1.25</v>
      </c>
    </row>
    <row r="11" spans="1:12" ht="93.75" customHeight="1" thickBot="1" x14ac:dyDescent="0.25">
      <c r="A11" s="4">
        <v>9</v>
      </c>
      <c r="B11" s="5" t="s">
        <v>64</v>
      </c>
      <c r="C11" s="24">
        <f t="shared" si="0"/>
        <v>217500</v>
      </c>
      <c r="D11" s="13" t="s">
        <v>49</v>
      </c>
      <c r="K11" s="21">
        <v>174000</v>
      </c>
      <c r="L11" s="20">
        <f t="shared" si="1"/>
        <v>1.25</v>
      </c>
    </row>
    <row r="12" spans="1:12" ht="93.75" customHeight="1" thickBot="1" x14ac:dyDescent="0.25">
      <c r="A12" s="4">
        <v>10</v>
      </c>
      <c r="B12" s="5" t="s">
        <v>65</v>
      </c>
      <c r="C12" s="24">
        <f t="shared" si="0"/>
        <v>250000</v>
      </c>
      <c r="D12" s="13" t="s">
        <v>50</v>
      </c>
      <c r="K12" s="21">
        <v>200000</v>
      </c>
      <c r="L12" s="20">
        <f t="shared" si="1"/>
        <v>1.25</v>
      </c>
    </row>
    <row r="13" spans="1:12" ht="96.75" customHeight="1" thickBot="1" x14ac:dyDescent="0.25">
      <c r="A13" s="4">
        <v>11</v>
      </c>
      <c r="B13" s="5" t="s">
        <v>54</v>
      </c>
      <c r="C13" s="24">
        <f t="shared" si="0"/>
        <v>298750</v>
      </c>
      <c r="D13" s="13" t="s">
        <v>51</v>
      </c>
      <c r="K13" s="21">
        <v>239000</v>
      </c>
      <c r="L13" s="20">
        <f t="shared" si="1"/>
        <v>1.25</v>
      </c>
    </row>
    <row r="14" spans="1:12" ht="88.5" customHeight="1" thickBot="1" x14ac:dyDescent="0.25">
      <c r="A14" s="4">
        <v>12</v>
      </c>
      <c r="B14" s="5" t="s">
        <v>68</v>
      </c>
      <c r="C14" s="24">
        <f t="shared" si="0"/>
        <v>345000</v>
      </c>
      <c r="D14" s="13" t="s">
        <v>52</v>
      </c>
      <c r="K14" s="21">
        <v>276000</v>
      </c>
      <c r="L14" s="20">
        <f t="shared" si="1"/>
        <v>1.25</v>
      </c>
    </row>
    <row r="15" spans="1:12" ht="90" customHeight="1" thickBot="1" x14ac:dyDescent="0.25">
      <c r="A15" s="4">
        <v>13</v>
      </c>
      <c r="B15" s="5" t="s">
        <v>67</v>
      </c>
      <c r="C15" s="24">
        <f t="shared" si="0"/>
        <v>403750</v>
      </c>
      <c r="D15" s="13" t="s">
        <v>53</v>
      </c>
      <c r="K15" s="21">
        <v>323000</v>
      </c>
      <c r="L15" s="20">
        <f t="shared" si="1"/>
        <v>1.25</v>
      </c>
    </row>
    <row r="16" spans="1:12" ht="87.75" customHeight="1" thickBot="1" x14ac:dyDescent="0.25">
      <c r="A16" s="4">
        <v>14</v>
      </c>
      <c r="B16" s="5" t="s">
        <v>66</v>
      </c>
      <c r="C16" s="24">
        <f>K16*L16</f>
        <v>556250</v>
      </c>
      <c r="D16" s="13" t="s">
        <v>55</v>
      </c>
      <c r="K16" s="21">
        <v>445000</v>
      </c>
      <c r="L16" s="20">
        <f t="shared" si="1"/>
        <v>1.25</v>
      </c>
    </row>
    <row r="17" spans="1:11" ht="15.75" x14ac:dyDescent="0.2">
      <c r="A17" s="6" t="s">
        <v>4</v>
      </c>
      <c r="K17" s="27"/>
    </row>
    <row r="18" spans="1:11" ht="15" x14ac:dyDescent="0.2">
      <c r="A18" s="14" t="s">
        <v>23</v>
      </c>
    </row>
    <row r="19" spans="1:11" ht="15.75" x14ac:dyDescent="0.25">
      <c r="A19" s="8" t="s">
        <v>6</v>
      </c>
    </row>
    <row r="20" spans="1:11" ht="14.25" x14ac:dyDescent="0.2">
      <c r="A20" s="7" t="s">
        <v>5</v>
      </c>
    </row>
    <row r="21" spans="1:11" ht="18" x14ac:dyDescent="0.2">
      <c r="A21" s="6" t="s">
        <v>38</v>
      </c>
    </row>
    <row r="22" spans="1:11" ht="15.75" x14ac:dyDescent="0.25">
      <c r="B22" s="15" t="s">
        <v>39</v>
      </c>
    </row>
  </sheetData>
  <mergeCells count="1">
    <mergeCell ref="A1:D1"/>
  </mergeCells>
  <hyperlinks>
    <hyperlink ref="A19" r:id="rId1" display="Щиты управления пожарные &quot;ЩУ-П&quot;, любой модификации, - по запросу: тел.: +7 (812)-321-76-56; E-mail: nicom08@list.ru " xr:uid="{632B371F-5C56-4C2C-9724-59FDCD236B72}"/>
    <hyperlink ref="A18" r:id="rId2" xr:uid="{46E05EEA-BFAE-4C78-8103-106B2CBE8EC8}"/>
  </hyperlinks>
  <pageMargins left="0.7" right="0.7" top="0.75" bottom="0.75" header="0.3" footer="0.3"/>
  <pageSetup paperSize="9" orientation="portrait" horizontalDpi="0" verticalDpi="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L22"/>
  <sheetViews>
    <sheetView zoomScale="80" zoomScaleNormal="80" workbookViewId="0">
      <pane ySplit="2" topLeftCell="A3" activePane="bottomLeft" state="frozen"/>
      <selection pane="bottomLeft" activeCell="F3" sqref="F3"/>
    </sheetView>
  </sheetViews>
  <sheetFormatPr defaultRowHeight="12.75" x14ac:dyDescent="0.2"/>
  <cols>
    <col min="2" max="2" width="84.140625" customWidth="1"/>
    <col min="3" max="3" width="16.28515625" bestFit="1" customWidth="1"/>
    <col min="4" max="4" width="45.7109375" customWidth="1"/>
    <col min="5" max="5" width="30.7109375" customWidth="1"/>
    <col min="11" max="11" width="11.5703125" bestFit="1" customWidth="1"/>
    <col min="12" max="12" width="4.42578125" bestFit="1" customWidth="1"/>
  </cols>
  <sheetData>
    <row r="1" spans="1:12" ht="196.5" customHeight="1" thickBot="1" x14ac:dyDescent="0.25">
      <c r="A1" s="28" t="s">
        <v>160</v>
      </c>
      <c r="B1" s="28"/>
      <c r="C1" s="28"/>
      <c r="D1" s="28"/>
    </row>
    <row r="2" spans="1:12" ht="24.75" thickBot="1" x14ac:dyDescent="0.25">
      <c r="A2" s="1" t="s">
        <v>0</v>
      </c>
      <c r="B2" s="2" t="s">
        <v>1</v>
      </c>
      <c r="C2" s="3" t="s">
        <v>2</v>
      </c>
      <c r="D2" s="2" t="s">
        <v>3</v>
      </c>
      <c r="E2" s="9"/>
      <c r="K2" s="29" t="s">
        <v>163</v>
      </c>
      <c r="L2" s="30" t="s">
        <v>164</v>
      </c>
    </row>
    <row r="3" spans="1:12" ht="105.75" customHeight="1" thickBot="1" x14ac:dyDescent="0.25">
      <c r="A3" s="4">
        <v>1</v>
      </c>
      <c r="B3" s="5" t="s">
        <v>83</v>
      </c>
      <c r="C3" s="24">
        <f t="shared" ref="C3:C11" si="0">K3*L3</f>
        <v>113750</v>
      </c>
      <c r="D3" s="13" t="s">
        <v>70</v>
      </c>
      <c r="E3" s="10"/>
      <c r="K3" s="21">
        <v>91000</v>
      </c>
      <c r="L3" s="22">
        <v>1.25</v>
      </c>
    </row>
    <row r="4" spans="1:12" ht="110.25" customHeight="1" thickBot="1" x14ac:dyDescent="0.25">
      <c r="A4" s="4">
        <v>2</v>
      </c>
      <c r="B4" s="5" t="s">
        <v>84</v>
      </c>
      <c r="C4" s="24">
        <f t="shared" si="0"/>
        <v>114375</v>
      </c>
      <c r="D4" s="13" t="s">
        <v>71</v>
      </c>
      <c r="E4" s="10"/>
      <c r="K4" s="21">
        <v>91500</v>
      </c>
      <c r="L4" s="20">
        <f>L3</f>
        <v>1.25</v>
      </c>
    </row>
    <row r="5" spans="1:12" ht="97.5" customHeight="1" thickBot="1" x14ac:dyDescent="0.25">
      <c r="A5" s="4">
        <v>3</v>
      </c>
      <c r="B5" s="5" t="s">
        <v>85</v>
      </c>
      <c r="C5" s="24">
        <f t="shared" si="0"/>
        <v>122500</v>
      </c>
      <c r="D5" s="13" t="s">
        <v>72</v>
      </c>
      <c r="E5" s="10"/>
      <c r="K5" s="21">
        <v>98000</v>
      </c>
      <c r="L5" s="20">
        <f t="shared" ref="L5:L16" si="1">L4</f>
        <v>1.25</v>
      </c>
    </row>
    <row r="6" spans="1:12" ht="108.75" customHeight="1" thickBot="1" x14ac:dyDescent="0.25">
      <c r="A6" s="4">
        <v>4</v>
      </c>
      <c r="B6" s="5" t="s">
        <v>86</v>
      </c>
      <c r="C6" s="24">
        <f t="shared" si="0"/>
        <v>125000</v>
      </c>
      <c r="D6" s="13" t="s">
        <v>69</v>
      </c>
      <c r="K6" s="21">
        <v>100000</v>
      </c>
      <c r="L6" s="20">
        <f t="shared" si="1"/>
        <v>1.25</v>
      </c>
    </row>
    <row r="7" spans="1:12" ht="110.25" customHeight="1" thickBot="1" x14ac:dyDescent="0.25">
      <c r="A7" s="4">
        <v>5</v>
      </c>
      <c r="B7" s="5" t="s">
        <v>87</v>
      </c>
      <c r="C7" s="24">
        <f t="shared" si="0"/>
        <v>143750</v>
      </c>
      <c r="D7" s="13" t="s">
        <v>73</v>
      </c>
      <c r="K7" s="21">
        <v>115000</v>
      </c>
      <c r="L7" s="20">
        <f t="shared" si="1"/>
        <v>1.25</v>
      </c>
    </row>
    <row r="8" spans="1:12" ht="105.75" customHeight="1" thickBot="1" x14ac:dyDescent="0.25">
      <c r="A8" s="4">
        <v>6</v>
      </c>
      <c r="B8" s="5" t="s">
        <v>88</v>
      </c>
      <c r="C8" s="24">
        <f t="shared" si="0"/>
        <v>155000</v>
      </c>
      <c r="D8" s="13" t="s">
        <v>74</v>
      </c>
      <c r="K8" s="21">
        <v>124000</v>
      </c>
      <c r="L8" s="20">
        <f t="shared" si="1"/>
        <v>1.25</v>
      </c>
    </row>
    <row r="9" spans="1:12" ht="100.5" customHeight="1" thickBot="1" x14ac:dyDescent="0.25">
      <c r="A9" s="4">
        <v>7</v>
      </c>
      <c r="B9" s="5" t="s">
        <v>89</v>
      </c>
      <c r="C9" s="24">
        <f t="shared" si="0"/>
        <v>178750</v>
      </c>
      <c r="D9" s="13" t="s">
        <v>75</v>
      </c>
      <c r="K9" s="21">
        <v>143000</v>
      </c>
      <c r="L9" s="20">
        <f t="shared" si="1"/>
        <v>1.25</v>
      </c>
    </row>
    <row r="10" spans="1:12" ht="104.25" customHeight="1" thickBot="1" x14ac:dyDescent="0.25">
      <c r="A10" s="4">
        <v>8</v>
      </c>
      <c r="B10" s="5" t="s">
        <v>90</v>
      </c>
      <c r="C10" s="24">
        <f t="shared" si="0"/>
        <v>193750</v>
      </c>
      <c r="D10" s="13" t="s">
        <v>76</v>
      </c>
      <c r="K10" s="21">
        <v>155000</v>
      </c>
      <c r="L10" s="20">
        <f t="shared" si="1"/>
        <v>1.25</v>
      </c>
    </row>
    <row r="11" spans="1:12" ht="111.75" customHeight="1" thickBot="1" x14ac:dyDescent="0.25">
      <c r="A11" s="4">
        <v>9</v>
      </c>
      <c r="B11" s="5" t="s">
        <v>91</v>
      </c>
      <c r="C11" s="24">
        <f t="shared" si="0"/>
        <v>225000</v>
      </c>
      <c r="D11" s="13" t="s">
        <v>77</v>
      </c>
      <c r="K11" s="21">
        <v>180000</v>
      </c>
      <c r="L11" s="20">
        <f t="shared" si="1"/>
        <v>1.25</v>
      </c>
    </row>
    <row r="12" spans="1:12" ht="98.25" customHeight="1" thickBot="1" x14ac:dyDescent="0.25">
      <c r="A12" s="4">
        <v>10</v>
      </c>
      <c r="B12" s="5" t="s">
        <v>92</v>
      </c>
      <c r="C12" s="24">
        <f>K12*L12</f>
        <v>256250</v>
      </c>
      <c r="D12" s="13" t="s">
        <v>78</v>
      </c>
      <c r="K12" s="21">
        <v>205000</v>
      </c>
      <c r="L12" s="20">
        <f t="shared" si="1"/>
        <v>1.25</v>
      </c>
    </row>
    <row r="13" spans="1:12" ht="100.5" customHeight="1" thickBot="1" x14ac:dyDescent="0.25">
      <c r="A13" s="4">
        <v>11</v>
      </c>
      <c r="B13" s="5" t="s">
        <v>93</v>
      </c>
      <c r="C13" s="24">
        <f t="shared" ref="C13:C16" si="2">K13*L13</f>
        <v>308750</v>
      </c>
      <c r="D13" s="13" t="s">
        <v>79</v>
      </c>
      <c r="K13" s="21">
        <v>247000</v>
      </c>
      <c r="L13" s="20">
        <f t="shared" si="1"/>
        <v>1.25</v>
      </c>
    </row>
    <row r="14" spans="1:12" ht="100.5" customHeight="1" thickBot="1" x14ac:dyDescent="0.25">
      <c r="A14" s="4">
        <v>12</v>
      </c>
      <c r="B14" s="5" t="s">
        <v>94</v>
      </c>
      <c r="C14" s="24">
        <f t="shared" si="2"/>
        <v>351250</v>
      </c>
      <c r="D14" s="13" t="s">
        <v>80</v>
      </c>
      <c r="K14" s="21">
        <v>281000</v>
      </c>
      <c r="L14" s="20">
        <f t="shared" si="1"/>
        <v>1.25</v>
      </c>
    </row>
    <row r="15" spans="1:12" ht="102" customHeight="1" thickBot="1" x14ac:dyDescent="0.25">
      <c r="A15" s="4">
        <v>13</v>
      </c>
      <c r="B15" s="5" t="s">
        <v>95</v>
      </c>
      <c r="C15" s="24">
        <f t="shared" si="2"/>
        <v>411250</v>
      </c>
      <c r="D15" s="13" t="s">
        <v>81</v>
      </c>
      <c r="K15" s="21">
        <v>329000</v>
      </c>
      <c r="L15" s="20">
        <f t="shared" si="1"/>
        <v>1.25</v>
      </c>
    </row>
    <row r="16" spans="1:12" ht="102" customHeight="1" thickBot="1" x14ac:dyDescent="0.25">
      <c r="A16" s="4">
        <v>14</v>
      </c>
      <c r="B16" s="5" t="s">
        <v>96</v>
      </c>
      <c r="C16" s="24">
        <f t="shared" si="2"/>
        <v>562500</v>
      </c>
      <c r="D16" s="13" t="s">
        <v>82</v>
      </c>
      <c r="K16" s="21">
        <v>450000</v>
      </c>
      <c r="L16" s="20">
        <f t="shared" si="1"/>
        <v>1.25</v>
      </c>
    </row>
    <row r="17" spans="1:11" ht="15.75" x14ac:dyDescent="0.2">
      <c r="A17" s="6" t="s">
        <v>4</v>
      </c>
      <c r="K17" s="27"/>
    </row>
    <row r="18" spans="1:11" ht="15" x14ac:dyDescent="0.2">
      <c r="A18" s="14" t="s">
        <v>23</v>
      </c>
    </row>
    <row r="19" spans="1:11" ht="15.75" x14ac:dyDescent="0.25">
      <c r="A19" s="8" t="s">
        <v>6</v>
      </c>
    </row>
    <row r="20" spans="1:11" ht="14.25" x14ac:dyDescent="0.2">
      <c r="A20" s="7" t="s">
        <v>5</v>
      </c>
    </row>
    <row r="21" spans="1:11" ht="18" x14ac:dyDescent="0.2">
      <c r="A21" s="6" t="s">
        <v>38</v>
      </c>
    </row>
    <row r="22" spans="1:11" ht="15.75" x14ac:dyDescent="0.25">
      <c r="B22" s="15" t="s">
        <v>39</v>
      </c>
    </row>
  </sheetData>
  <sheetProtection algorithmName="SHA-512" hashValue="aYUSS8AGdnoDWaBuoQ/HVXSuHiALIecsjgRBVihgbESxlB1w5nw+RcksiBBnnqY9l4Zl7EX8Cw27CiVuTNsdUQ==" saltValue="i/CdA8xyeo0fvzCeAs6zHg==" spinCount="100000" sheet="1" objects="1" scenarios="1"/>
  <mergeCells count="1">
    <mergeCell ref="A1:D1"/>
  </mergeCells>
  <phoneticPr fontId="20" type="noConversion"/>
  <hyperlinks>
    <hyperlink ref="A19" r:id="rId1" display="Щиты управления пожарные &quot;ЩУ-П&quot;, любой модификации, - по запросу: тел.: +7 (812)-321-76-56; E-mail: nicom08@list.ru " xr:uid="{5897ABD7-C416-4DAE-9B8A-C8243FEF3A0B}"/>
    <hyperlink ref="A18" r:id="rId2" xr:uid="{0864E7C5-697B-4EE2-B8EE-FF1570F81849}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Вент(NС)</vt:lpstr>
      <vt:lpstr>1 Вент(DC)</vt:lpstr>
      <vt:lpstr>1 Вент(NO)</vt:lpstr>
      <vt:lpstr>1 Вент МГН (NC)</vt:lpstr>
      <vt:lpstr>1 Вент МГН (NO)</vt:lpstr>
      <vt:lpstr>1 Вент+ЭК МГН</vt:lpstr>
      <vt:lpstr>1 Вент c Кр+ЭК МГН</vt:lpstr>
    </vt:vector>
  </TitlesOfParts>
  <Company>SPecialiST RePack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Митькин Андрей Васильевич</dc:creator>
  <cp:lastModifiedBy>Submarine</cp:lastModifiedBy>
  <cp:revision/>
  <cp:lastPrinted>2017-12-20T17:58:38Z</cp:lastPrinted>
  <dcterms:created xsi:type="dcterms:W3CDTF">2016-04-20T14:31:49Z</dcterms:created>
  <dcterms:modified xsi:type="dcterms:W3CDTF">2023-08-07T15:26:53Z</dcterms:modified>
</cp:coreProperties>
</file>